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kh\Downloads\BH (Take 2)\"/>
    </mc:Choice>
  </mc:AlternateContent>
  <xr:revisionPtr revIDLastSave="0" documentId="8_{0745A76B-D0B0-4381-A406-37C27BCB856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H Securities Master List 1" sheetId="3" r:id="rId1"/>
    <sheet name="BH Securities Master List 1 (2)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3" i="4" l="1"/>
  <c r="J133" i="4"/>
  <c r="I133" i="4" s="1"/>
  <c r="M132" i="4"/>
  <c r="J132" i="4"/>
  <c r="I132" i="4" s="1"/>
  <c r="M131" i="4"/>
  <c r="J131" i="4"/>
  <c r="I131" i="4" s="1"/>
  <c r="M130" i="4"/>
  <c r="J130" i="4"/>
  <c r="I130" i="4"/>
  <c r="M129" i="4"/>
  <c r="J129" i="4"/>
  <c r="I129" i="4" s="1"/>
  <c r="M128" i="4"/>
  <c r="J128" i="4"/>
  <c r="I128" i="4" s="1"/>
  <c r="M127" i="4"/>
  <c r="J127" i="4"/>
  <c r="I127" i="4" s="1"/>
  <c r="M126" i="4"/>
  <c r="J126" i="4"/>
  <c r="I126" i="4"/>
  <c r="M125" i="4"/>
  <c r="J125" i="4"/>
  <c r="I125" i="4" s="1"/>
  <c r="M124" i="4"/>
  <c r="J124" i="4"/>
  <c r="I124" i="4" s="1"/>
  <c r="M123" i="4"/>
  <c r="J123" i="4"/>
  <c r="I123" i="4" s="1"/>
  <c r="M122" i="4"/>
  <c r="J122" i="4"/>
  <c r="I122" i="4"/>
  <c r="M121" i="4"/>
  <c r="J121" i="4"/>
  <c r="I121" i="4" s="1"/>
  <c r="M120" i="4"/>
  <c r="J120" i="4"/>
  <c r="I120" i="4" s="1"/>
  <c r="M119" i="4"/>
  <c r="J119" i="4"/>
  <c r="I119" i="4" s="1"/>
  <c r="M104" i="4"/>
  <c r="J104" i="4"/>
  <c r="I104" i="4"/>
  <c r="M103" i="4"/>
  <c r="J103" i="4"/>
  <c r="I103" i="4" s="1"/>
  <c r="M102" i="4"/>
  <c r="L102" i="4"/>
  <c r="J102" i="4" s="1"/>
  <c r="I102" i="4" s="1"/>
  <c r="M101" i="4"/>
  <c r="J101" i="4"/>
  <c r="I101" i="4" s="1"/>
  <c r="M100" i="4"/>
  <c r="J100" i="4"/>
  <c r="I100" i="4" s="1"/>
  <c r="M99" i="4"/>
  <c r="J99" i="4"/>
  <c r="I99" i="4"/>
  <c r="M98" i="4"/>
  <c r="J98" i="4"/>
  <c r="I98" i="4" s="1"/>
  <c r="M97" i="4"/>
  <c r="J97" i="4"/>
  <c r="I97" i="4" s="1"/>
  <c r="M96" i="4"/>
  <c r="J96" i="4"/>
  <c r="I96" i="4" s="1"/>
  <c r="M95" i="4"/>
  <c r="J95" i="4"/>
  <c r="I95" i="4"/>
  <c r="M94" i="4"/>
  <c r="J94" i="4"/>
  <c r="I94" i="4" s="1"/>
  <c r="M93" i="4"/>
  <c r="J93" i="4"/>
  <c r="I93" i="4" s="1"/>
  <c r="M92" i="4"/>
  <c r="J92" i="4"/>
  <c r="I92" i="4" s="1"/>
  <c r="M91" i="4"/>
  <c r="J91" i="4"/>
  <c r="I91" i="4"/>
  <c r="M90" i="4"/>
  <c r="J90" i="4"/>
  <c r="I90" i="4" s="1"/>
  <c r="M89" i="4"/>
  <c r="J89" i="4"/>
  <c r="I89" i="4" s="1"/>
  <c r="M88" i="4"/>
  <c r="J88" i="4"/>
  <c r="I88" i="4" s="1"/>
  <c r="M87" i="4"/>
  <c r="J87" i="4"/>
  <c r="I87" i="4"/>
  <c r="M86" i="4"/>
  <c r="J86" i="4"/>
  <c r="I86" i="4" s="1"/>
  <c r="M85" i="4"/>
  <c r="J85" i="4"/>
  <c r="I85" i="4" s="1"/>
  <c r="M84" i="4"/>
  <c r="J84" i="4"/>
  <c r="I84" i="4" s="1"/>
  <c r="M83" i="4"/>
  <c r="J83" i="4"/>
  <c r="I83" i="4"/>
  <c r="M82" i="4"/>
  <c r="J82" i="4"/>
  <c r="I82" i="4" s="1"/>
  <c r="M81" i="4"/>
  <c r="J81" i="4"/>
  <c r="I81" i="4" s="1"/>
  <c r="M80" i="4"/>
  <c r="J80" i="4"/>
  <c r="I80" i="4" s="1"/>
  <c r="M27" i="4"/>
  <c r="J27" i="4"/>
  <c r="I27" i="4"/>
  <c r="M26" i="4"/>
  <c r="J26" i="4"/>
  <c r="I26" i="4"/>
  <c r="M25" i="4"/>
  <c r="J25" i="4"/>
  <c r="I25" i="4" s="1"/>
  <c r="M24" i="4"/>
  <c r="J24" i="4"/>
  <c r="I24" i="4" s="1"/>
  <c r="M23" i="4"/>
  <c r="J23" i="4"/>
  <c r="I23" i="4"/>
  <c r="M22" i="4"/>
  <c r="J22" i="4"/>
  <c r="I22" i="4"/>
  <c r="M21" i="4"/>
  <c r="J21" i="4"/>
  <c r="I21" i="4" s="1"/>
  <c r="M20" i="4"/>
  <c r="J20" i="4"/>
  <c r="I20" i="4" s="1"/>
  <c r="M19" i="4"/>
  <c r="J19" i="4"/>
  <c r="I19" i="4"/>
  <c r="M18" i="4"/>
  <c r="J18" i="4"/>
  <c r="I18" i="4"/>
  <c r="M17" i="4"/>
  <c r="J17" i="4"/>
  <c r="I17" i="4" s="1"/>
  <c r="M16" i="4"/>
  <c r="J16" i="4"/>
  <c r="I16" i="4" s="1"/>
  <c r="M15" i="4"/>
  <c r="J15" i="4"/>
  <c r="I15" i="4"/>
  <c r="M14" i="4"/>
  <c r="J14" i="4"/>
  <c r="I14" i="4"/>
  <c r="M13" i="4"/>
  <c r="J13" i="4"/>
  <c r="I13" i="4" s="1"/>
  <c r="M12" i="4"/>
  <c r="J12" i="4"/>
  <c r="I12" i="4" s="1"/>
  <c r="M11" i="4"/>
  <c r="J11" i="4"/>
  <c r="I11" i="4"/>
  <c r="M10" i="4"/>
  <c r="J10" i="4"/>
  <c r="I10" i="4"/>
  <c r="M9" i="4"/>
  <c r="J9" i="4"/>
  <c r="I9" i="4" s="1"/>
  <c r="M8" i="4"/>
  <c r="J8" i="4"/>
  <c r="I8" i="4" s="1"/>
  <c r="M7" i="4"/>
  <c r="J7" i="4"/>
  <c r="I7" i="4"/>
  <c r="M6" i="4"/>
  <c r="J6" i="4"/>
  <c r="I6" i="4"/>
  <c r="M5" i="4"/>
  <c r="J5" i="4"/>
  <c r="I5" i="4" s="1"/>
  <c r="M4" i="4"/>
  <c r="J4" i="4"/>
  <c r="I4" i="4" s="1"/>
  <c r="M3" i="4"/>
  <c r="J3" i="4"/>
  <c r="I3" i="4"/>
  <c r="M133" i="3" l="1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J133" i="3"/>
  <c r="I133" i="3" s="1"/>
  <c r="J132" i="3"/>
  <c r="I132" i="3" s="1"/>
  <c r="J131" i="3"/>
  <c r="I131" i="3" s="1"/>
  <c r="J130" i="3"/>
  <c r="I130" i="3" s="1"/>
  <c r="J129" i="3"/>
  <c r="I129" i="3" s="1"/>
  <c r="J128" i="3"/>
  <c r="I128" i="3" s="1"/>
  <c r="J127" i="3"/>
  <c r="I127" i="3" s="1"/>
  <c r="J126" i="3"/>
  <c r="I126" i="3" s="1"/>
  <c r="J125" i="3"/>
  <c r="I125" i="3" s="1"/>
  <c r="J124" i="3"/>
  <c r="I124" i="3" s="1"/>
  <c r="J123" i="3"/>
  <c r="I123" i="3" s="1"/>
  <c r="J122" i="3"/>
  <c r="I122" i="3" s="1"/>
  <c r="J121" i="3"/>
  <c r="I121" i="3" s="1"/>
  <c r="J120" i="3"/>
  <c r="I120" i="3" s="1"/>
  <c r="J119" i="3"/>
  <c r="I119" i="3" s="1"/>
  <c r="J104" i="3"/>
  <c r="I104" i="3" s="1"/>
  <c r="J103" i="3"/>
  <c r="I103" i="3" s="1"/>
  <c r="J101" i="3"/>
  <c r="I101" i="3" s="1"/>
  <c r="J100" i="3"/>
  <c r="I100" i="3" s="1"/>
  <c r="J99" i="3"/>
  <c r="I99" i="3" s="1"/>
  <c r="J98" i="3"/>
  <c r="I98" i="3" s="1"/>
  <c r="J97" i="3"/>
  <c r="I97" i="3" s="1"/>
  <c r="J96" i="3"/>
  <c r="I96" i="3" s="1"/>
  <c r="J95" i="3"/>
  <c r="I95" i="3" s="1"/>
  <c r="J94" i="3"/>
  <c r="I94" i="3" s="1"/>
  <c r="J93" i="3"/>
  <c r="I93" i="3" s="1"/>
  <c r="J92" i="3"/>
  <c r="I92" i="3" s="1"/>
  <c r="J91" i="3"/>
  <c r="I91" i="3" s="1"/>
  <c r="J90" i="3"/>
  <c r="I90" i="3" s="1"/>
  <c r="J89" i="3"/>
  <c r="I89" i="3" s="1"/>
  <c r="J88" i="3"/>
  <c r="I88" i="3" s="1"/>
  <c r="J87" i="3"/>
  <c r="I87" i="3" s="1"/>
  <c r="J86" i="3"/>
  <c r="I86" i="3" s="1"/>
  <c r="J85" i="3"/>
  <c r="I85" i="3" s="1"/>
  <c r="J84" i="3"/>
  <c r="I84" i="3" s="1"/>
  <c r="J83" i="3"/>
  <c r="J82" i="3"/>
  <c r="I82" i="3" s="1"/>
  <c r="J81" i="3"/>
  <c r="I81" i="3" s="1"/>
  <c r="J80" i="3"/>
  <c r="I80" i="3" s="1"/>
  <c r="M104" i="3"/>
  <c r="M103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I83" i="3"/>
  <c r="M80" i="3"/>
  <c r="J3" i="3"/>
  <c r="I3" i="3" s="1"/>
  <c r="J4" i="3"/>
  <c r="J5" i="3"/>
  <c r="J6" i="3"/>
  <c r="I6" i="3" s="1"/>
  <c r="J7" i="3"/>
  <c r="J8" i="3"/>
  <c r="I8" i="3" s="1"/>
  <c r="J9" i="3"/>
  <c r="J10" i="3"/>
  <c r="J11" i="3"/>
  <c r="I11" i="3" s="1"/>
  <c r="J12" i="3"/>
  <c r="I12" i="3" s="1"/>
  <c r="J13" i="3"/>
  <c r="J14" i="3"/>
  <c r="I14" i="3" s="1"/>
  <c r="J15" i="3"/>
  <c r="J16" i="3"/>
  <c r="I16" i="3" s="1"/>
  <c r="J17" i="3"/>
  <c r="J18" i="3"/>
  <c r="I18" i="3" s="1"/>
  <c r="J19" i="3"/>
  <c r="J20" i="3"/>
  <c r="I20" i="3" s="1"/>
  <c r="J21" i="3"/>
  <c r="J22" i="3"/>
  <c r="J23" i="3"/>
  <c r="I23" i="3" s="1"/>
  <c r="J24" i="3"/>
  <c r="I24" i="3" s="1"/>
  <c r="J25" i="3"/>
  <c r="J26" i="3"/>
  <c r="J27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3" i="3"/>
  <c r="I10" i="3"/>
  <c r="I5" i="3"/>
  <c r="I4" i="3"/>
  <c r="I7" i="3"/>
  <c r="I9" i="3"/>
  <c r="I13" i="3"/>
  <c r="I15" i="3"/>
  <c r="I17" i="3"/>
  <c r="I19" i="3"/>
  <c r="I22" i="3"/>
  <c r="I25" i="3"/>
  <c r="I27" i="3"/>
  <c r="I21" i="3"/>
  <c r="I26" i="3"/>
  <c r="L102" i="3" l="1"/>
  <c r="J102" i="3" l="1"/>
  <c r="I102" i="3" s="1"/>
  <c r="M102" i="3"/>
</calcChain>
</file>

<file path=xl/sharedStrings.xml><?xml version="1.0" encoding="utf-8"?>
<sst xmlns="http://schemas.openxmlformats.org/spreadsheetml/2006/main" count="2152" uniqueCount="352">
  <si>
    <t>Ticker</t>
  </si>
  <si>
    <t>Company</t>
  </si>
  <si>
    <t>1-Day Return</t>
  </si>
  <si>
    <t>5-Day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</si>
  <si>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</si>
  <si>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</si>
  <si>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</si>
  <si>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</si>
  <si>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</si>
  <si>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</si>
  <si>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</si>
  <si>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</si>
  <si>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</si>
  <si>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</si>
  <si>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</si>
  <si>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</si>
  <si>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</si>
  <si>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</si>
  <si>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</si>
  <si>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</si>
  <si>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</si>
  <si>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</si>
  <si>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</si>
  <si>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</si>
  <si>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</si>
  <si>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</si>
  <si>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</si>
  <si>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</si>
  <si>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</si>
  <si>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</si>
  <si>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</si>
  <si>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</si>
  <si>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</si>
  <si>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</si>
  <si>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</si>
  <si>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</si>
  <si>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</si>
  <si>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</si>
  <si>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</si>
  <si>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</si>
  <si>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</si>
  <si>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</si>
  <si>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</si>
  <si>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</si>
  <si>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</si>
  <si>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</si>
  <si>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</si>
  <si>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</si>
  <si>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</si>
  <si>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</si>
  <si>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</si>
  <si>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</si>
  <si>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</si>
  <si>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</si>
  <si>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</si>
  <si>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</si>
  <si>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</si>
  <si>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</si>
  <si>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</si>
  <si>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</si>
  <si>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</si>
  <si>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</si>
  <si>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</si>
  <si>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</si>
  <si>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</si>
  <si>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</si>
  <si>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</si>
  <si>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</si>
  <si>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</si>
  <si>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</si>
  <si>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</si>
  <si>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</si>
  <si>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</si>
  <si>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</si>
  <si>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</si>
  <si>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</si>
  <si>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</si>
  <si>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</si>
  <si>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</si>
  <si>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</si>
  <si>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</si>
  <si>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</si>
  <si>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</si>
  <si>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</si>
  <si>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</si>
  <si>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</si>
  <si>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</si>
  <si>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</si>
  <si>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</si>
  <si>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</si>
  <si>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</si>
  <si>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</si>
  <si>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</si>
  <si>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</si>
  <si>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</si>
  <si>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</si>
  <si>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</si>
  <si>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</si>
  <si>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</si>
  <si>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</si>
  <si>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</si>
  <si>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</si>
  <si>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</si>
  <si>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</si>
  <si>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</si>
  <si>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</si>
  <si>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</si>
  <si>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</si>
  <si>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</si>
  <si>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</si>
  <si>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</si>
  <si>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</si>
  <si>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</si>
  <si>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</si>
  <si>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</si>
  <si>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</si>
  <si>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</si>
  <si>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</si>
  <si>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</si>
  <si>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</si>
  <si>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</si>
  <si>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</si>
  <si>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</si>
  <si>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</si>
  <si>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</si>
  <si>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</si>
  <si>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</si>
  <si>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</si>
  <si>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</si>
  <si>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</si>
  <si>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</si>
  <si>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</si>
  <si>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</si>
  <si>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</si>
  <si>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</si>
  <si>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</si>
  <si>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</si>
  <si>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</si>
  <si>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</si>
  <si>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</si>
  <si>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</si>
  <si>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</si>
  <si>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</si>
  <si>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</si>
  <si>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</si>
  <si>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</si>
  <si>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</si>
  <si>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</si>
  <si>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</si>
  <si>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</si>
  <si>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</si>
  <si>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</si>
  <si>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</si>
  <si>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</si>
  <si>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</si>
  <si>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</si>
  <si>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</si>
  <si>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</si>
  <si>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</si>
  <si>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</si>
  <si>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</si>
  <si>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</si>
  <si>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</si>
  <si>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</si>
  <si>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</si>
  <si>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</si>
  <si>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</si>
  <si>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</si>
  <si>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</si>
  <si>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</si>
  <si>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</si>
  <si>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</si>
  <si>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</si>
  <si>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</si>
  <si>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</si>
  <si>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</si>
  <si>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</si>
  <si>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</si>
  <si>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</si>
  <si>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</si>
  <si>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</si>
  <si>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</si>
  <si>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</si>
  <si>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</si>
  <si>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</si>
  <si>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</si>
  <si>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</si>
  <si>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</si>
  <si>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</si>
  <si>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</si>
  <si>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</si>
  <si>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</si>
  <si>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</si>
  <si>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</si>
  <si>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</si>
  <si>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</si>
  <si>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</si>
  <si>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</si>
  <si>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</si>
  <si>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</si>
  <si>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</si>
  <si>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</si>
  <si>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</si>
  <si>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</si>
  <si>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</si>
  <si>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</si>
  <si>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</si>
  <si>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</si>
  <si>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</si>
  <si>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</si>
  <si>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</si>
  <si>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</si>
  <si>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</si>
  <si>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</si>
  <si>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</si>
  <si>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</si>
  <si>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</si>
  <si>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</si>
  <si>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</si>
  <si>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</si>
  <si>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</si>
  <si>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</si>
  <si>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</si>
  <si>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</si>
  <si>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</si>
  <si>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</si>
  <si>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</si>
  <si>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</si>
  <si>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</si>
  <si>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</si>
  <si>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</si>
  <si>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</si>
  <si>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</si>
  <si>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</si>
  <si>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</si>
  <si>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</si>
  <si>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</si>
  <si>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</si>
  <si>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</si>
  <si>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</si>
  <si>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</si>
  <si>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</si>
  <si>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</si>
  <si>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</si>
  <si>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</si>
  <si>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</si>
  <si>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TNPPB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</si>
  <si>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</si>
  <si>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</si>
  <si>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</si>
  <si>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</si>
  <si>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</si>
  <si>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</si>
  <si>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</si>
  <si>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</si>
  <si>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</si>
  <si>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</si>
  <si>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</si>
  <si>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</si>
  <si>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</si>
  <si>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</si>
  <si>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</si>
  <si>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</si>
  <si>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</si>
  <si>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</si>
  <si>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</si>
  <si>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</si>
  <si>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</si>
  <si>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</si>
  <si>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</si>
  <si>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</si>
  <si>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</si>
  <si>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</si>
  <si>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</si>
  <si>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</si>
  <si>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</si>
  <si>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</si>
  <si>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</si>
  <si>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</si>
  <si>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</si>
  <si>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</si>
  <si>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</si>
  <si>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</si>
  <si>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</si>
  <si>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</si>
  <si>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</si>
  <si>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</si>
  <si>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</si>
  <si>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</si>
  <si>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</si>
  <si>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</si>
  <si>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</si>
  <si>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</si>
  <si>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</si>
  <si>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</si>
  <si>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</si>
  <si>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</si>
  <si>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</si>
  <si>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</si>
  <si>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</si>
  <si>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</si>
  <si>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5Y Return (Annual)</t>
  </si>
  <si>
    <t>3-Year Return (Annual)</t>
  </si>
  <si>
    <t>Actual Wgt %</t>
  </si>
  <si>
    <t>Beta (3-yr)</t>
  </si>
  <si>
    <t>1-Mo Return</t>
  </si>
  <si>
    <t>Entertainment</t>
  </si>
  <si>
    <t>Drug Manufacturers - General</t>
  </si>
  <si>
    <t>DOW</t>
  </si>
  <si>
    <t>ABBV</t>
  </si>
  <si>
    <t>BPR</t>
  </si>
  <si>
    <t>BP</t>
  </si>
  <si>
    <t>BPY</t>
  </si>
  <si>
    <t>RDS.B</t>
  </si>
  <si>
    <t>ROKU</t>
  </si>
  <si>
    <t>TRTNPB</t>
  </si>
  <si>
    <t>MNR</t>
  </si>
  <si>
    <t>PEAK</t>
  </si>
  <si>
    <t>GSBD</t>
  </si>
  <si>
    <t>ADBE</t>
  </si>
  <si>
    <t>MRCC</t>
  </si>
  <si>
    <t>TPVG</t>
  </si>
  <si>
    <t>TriplePoint Venture Growth BDC</t>
  </si>
  <si>
    <t>Roku</t>
  </si>
  <si>
    <t>Healthpeak Properties</t>
  </si>
  <si>
    <t>Royal Dutch Shell</t>
  </si>
  <si>
    <t>Oil &amp; Gas Integrated</t>
  </si>
  <si>
    <t>Monroe Capital</t>
  </si>
  <si>
    <t>Mortgage Finance</t>
  </si>
  <si>
    <t>Monmouth Real Estate Inv</t>
  </si>
  <si>
    <t>Goldman Sachs BDC</t>
  </si>
  <si>
    <t>Dow</t>
  </si>
  <si>
    <t>Chemicals</t>
  </si>
  <si>
    <t>Brookfield Property REIT</t>
  </si>
  <si>
    <t>Brookfield Prop Partners</t>
  </si>
  <si>
    <t>AbbVie</t>
  </si>
  <si>
    <t>Adobe</t>
  </si>
  <si>
    <t>Buy Under</t>
  </si>
  <si>
    <t>Dec Ret</t>
  </si>
  <si>
    <t>Note: all data as of close on Friday 03-Jan-2020 (except December Return). Source: StockRover</t>
  </si>
  <si>
    <t>THE INCOME EQUITY PORTFOLIO</t>
  </si>
  <si>
    <t>WATCH LIST - INCOME EQUITY PORTFOLIO ("THE CONTENDERS")</t>
  </si>
  <si>
    <t>INCOME VIA GROWTH PORTFOLIO</t>
  </si>
  <si>
    <t>WATCH LIST - INCOME VIA GROWTH ("THE CONTENDERS")</t>
  </si>
  <si>
    <t>WATCH LIST - ALTERNATIVE FIXED INCOME ("THE CONTENDERS")</t>
  </si>
  <si>
    <t>Income via Gr</t>
  </si>
  <si>
    <t>Rating</t>
  </si>
  <si>
    <t>n/a</t>
  </si>
  <si>
    <t>Portfolio Stat</t>
  </si>
  <si>
    <t>+/-</t>
  </si>
  <si>
    <t>ALTERNATIVE FIXED INCOME PORTFOLIO</t>
  </si>
  <si>
    <t>+/- Buy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</si>
</sst>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0000FF"/>
        </stop>
        <stop position="1">
          <color rgb="FF0000A4"/>
        </stop>
      </gradientFill>
    </fill>
    <fill>
      <patternFill patternType="solid">
        <fgColor rgb="FF0000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0" fillId="33" borderId="10" xfId="0" applyFill="1" applyBorder="1"/>
    <xf numFmtId="164" fontId="0" fillId="33" borderId="10" xfId="0" applyNumberFormat="1" applyFill="1" applyBorder="1"/>
    <xf numFmtId="164" fontId="0" fillId="33" borderId="10" xfId="1" applyNumberFormat="1" applyFont="1" applyFill="1" applyBorder="1"/>
    <xf numFmtId="10" fontId="0" fillId="33" borderId="10" xfId="1" applyNumberFormat="1" applyFont="1" applyFill="1" applyBorder="1"/>
    <xf numFmtId="0" fontId="19" fillId="33" borderId="0" xfId="0" applyFont="1" applyFill="1" applyBorder="1"/>
    <xf numFmtId="0" fontId="0" fillId="0" borderId="0" xfId="0"/>
    <xf numFmtId="10" fontId="0" fillId="0" borderId="0" xfId="1" applyNumberFormat="1" applyFont="1" applyAlignment="1">
      <alignment horizontal="center"/>
    </xf>
    <xf numFmtId="44" fontId="0" fillId="0" borderId="0" xfId="44" applyFont="1"/>
    <xf numFmtId="165" fontId="0" fillId="34" borderId="10" xfId="43" applyNumberFormat="1" applyFont="1" applyFill="1" applyBorder="1"/>
    <xf numFmtId="164" fontId="0" fillId="34" borderId="10" xfId="0" applyNumberFormat="1" applyFill="1" applyBorder="1"/>
    <xf numFmtId="0" fontId="0" fillId="0" borderId="10" xfId="0" applyBorder="1"/>
    <xf numFmtId="164" fontId="17" fillId="33" borderId="10" xfId="1" applyNumberFormat="1" applyFont="1" applyFill="1" applyBorder="1"/>
    <xf numFmtId="10" fontId="0" fillId="33" borderId="10" xfId="1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wrapText="1"/>
    </xf>
    <xf numFmtId="10" fontId="0" fillId="34" borderId="10" xfId="1" applyNumberFormat="1" applyFont="1" applyFill="1" applyBorder="1"/>
    <xf numFmtId="0" fontId="0" fillId="34" borderId="10" xfId="0" applyFill="1" applyBorder="1"/>
    <xf numFmtId="0" fontId="20" fillId="33" borderId="10" xfId="0" applyFont="1" applyFill="1" applyBorder="1"/>
    <xf numFmtId="0" fontId="20" fillId="0" borderId="10" xfId="0" applyFont="1" applyBorder="1"/>
    <xf numFmtId="0" fontId="0" fillId="33" borderId="12" xfId="0" applyFill="1" applyBorder="1"/>
    <xf numFmtId="164" fontId="0" fillId="33" borderId="12" xfId="0" applyNumberFormat="1" applyFill="1" applyBorder="1"/>
    <xf numFmtId="164" fontId="0" fillId="33" borderId="12" xfId="1" applyNumberFormat="1" applyFont="1" applyFill="1" applyBorder="1"/>
    <xf numFmtId="10" fontId="0" fillId="33" borderId="12" xfId="1" applyNumberFormat="1" applyFont="1" applyFill="1" applyBorder="1"/>
    <xf numFmtId="10" fontId="0" fillId="33" borderId="12" xfId="1" applyNumberFormat="1" applyFont="1" applyFill="1" applyBorder="1" applyAlignment="1">
      <alignment horizontal="center"/>
    </xf>
    <xf numFmtId="164" fontId="0" fillId="34" borderId="12" xfId="0" applyNumberFormat="1" applyFill="1" applyBorder="1"/>
    <xf numFmtId="165" fontId="0" fillId="34" borderId="12" xfId="43" applyNumberFormat="1" applyFont="1" applyFill="1" applyBorder="1"/>
    <xf numFmtId="0" fontId="13" fillId="35" borderId="0" xfId="0" applyFont="1" applyFill="1" applyBorder="1" applyAlignment="1">
      <alignment wrapText="1"/>
    </xf>
    <xf numFmtId="164" fontId="13" fillId="35" borderId="0" xfId="1" applyNumberFormat="1" applyFont="1" applyFill="1" applyBorder="1" applyAlignment="1">
      <alignment wrapText="1"/>
    </xf>
    <xf numFmtId="10" fontId="13" fillId="35" borderId="0" xfId="1" applyNumberFormat="1" applyFont="1" applyFill="1" applyBorder="1" applyAlignment="1">
      <alignment wrapText="1"/>
    </xf>
    <xf numFmtId="10" fontId="13" fillId="35" borderId="0" xfId="1" applyNumberFormat="1" applyFont="1" applyFill="1" applyBorder="1" applyAlignment="1">
      <alignment horizontal="center" wrapText="1"/>
    </xf>
    <xf numFmtId="10" fontId="20" fillId="33" borderId="12" xfId="1" applyNumberFormat="1" applyFont="1" applyFill="1" applyBorder="1"/>
    <xf numFmtId="10" fontId="20" fillId="33" borderId="10" xfId="1" applyNumberFormat="1" applyFont="1" applyFill="1" applyBorder="1"/>
    <xf numFmtId="0" fontId="23" fillId="33" borderId="12" xfId="0" applyFont="1" applyFill="1" applyBorder="1"/>
    <xf numFmtId="0" fontId="23" fillId="33" borderId="10" xfId="0" applyFont="1" applyFill="1" applyBorder="1"/>
    <xf numFmtId="0" fontId="0" fillId="33" borderId="13" xfId="0" applyFill="1" applyBorder="1"/>
    <xf numFmtId="164" fontId="0" fillId="33" borderId="13" xfId="0" applyNumberFormat="1" applyFill="1" applyBorder="1"/>
    <xf numFmtId="164" fontId="0" fillId="33" borderId="13" xfId="1" applyNumberFormat="1" applyFont="1" applyFill="1" applyBorder="1"/>
    <xf numFmtId="10" fontId="0" fillId="33" borderId="13" xfId="1" applyNumberFormat="1" applyFont="1" applyFill="1" applyBorder="1"/>
    <xf numFmtId="10" fontId="0" fillId="34" borderId="13" xfId="1" applyNumberFormat="1" applyFont="1" applyFill="1" applyBorder="1"/>
    <xf numFmtId="164" fontId="0" fillId="34" borderId="13" xfId="0" applyNumberFormat="1" applyFill="1" applyBorder="1"/>
    <xf numFmtId="165" fontId="0" fillId="34" borderId="13" xfId="43" applyNumberFormat="1" applyFont="1" applyFill="1" applyBorder="1"/>
    <xf numFmtId="0" fontId="18" fillId="33" borderId="12" xfId="0" applyFont="1" applyFill="1" applyBorder="1"/>
    <xf numFmtId="0" fontId="13" fillId="35" borderId="17" xfId="0" applyFont="1" applyFill="1" applyBorder="1" applyAlignment="1">
      <alignment wrapText="1"/>
    </xf>
    <xf numFmtId="0" fontId="13" fillId="35" borderId="11" xfId="0" applyFont="1" applyFill="1" applyBorder="1" applyAlignment="1">
      <alignment wrapText="1"/>
    </xf>
    <xf numFmtId="0" fontId="13" fillId="35" borderId="18" xfId="0" applyFont="1" applyFill="1" applyBorder="1" applyAlignment="1">
      <alignment wrapText="1"/>
    </xf>
    <xf numFmtId="0" fontId="23" fillId="33" borderId="13" xfId="0" applyFont="1" applyFill="1" applyBorder="1"/>
    <xf numFmtId="10" fontId="20" fillId="33" borderId="13" xfId="1" applyNumberFormat="1" applyFont="1" applyFill="1" applyBorder="1"/>
    <xf numFmtId="10" fontId="0" fillId="33" borderId="13" xfId="1" applyNumberFormat="1" applyFont="1" applyFill="1" applyBorder="1" applyAlignment="1">
      <alignment horizontal="center"/>
    </xf>
    <xf numFmtId="10" fontId="0" fillId="34" borderId="12" xfId="1" applyNumberFormat="1" applyFont="1" applyFill="1" applyBorder="1"/>
    <xf numFmtId="164" fontId="17" fillId="33" borderId="12" xfId="1" applyNumberFormat="1" applyFont="1" applyFill="1" applyBorder="1"/>
    <xf numFmtId="0" fontId="24" fillId="33" borderId="12" xfId="0" applyFont="1" applyFill="1" applyBorder="1"/>
    <xf numFmtId="0" fontId="24" fillId="33" borderId="10" xfId="0" applyFont="1" applyFill="1" applyBorder="1"/>
    <xf numFmtId="0" fontId="24" fillId="33" borderId="13" xfId="0" applyFont="1" applyFill="1" applyBorder="1"/>
    <xf numFmtId="0" fontId="25" fillId="35" borderId="11" xfId="0" applyFont="1" applyFill="1" applyBorder="1" applyAlignment="1">
      <alignment wrapText="1"/>
    </xf>
    <xf numFmtId="10" fontId="20" fillId="0" borderId="0" xfId="1" applyNumberFormat="1" applyFont="1"/>
    <xf numFmtId="10" fontId="20" fillId="34" borderId="12" xfId="1" applyNumberFormat="1" applyFont="1" applyFill="1" applyBorder="1" applyAlignment="1">
      <alignment horizontal="center"/>
    </xf>
    <xf numFmtId="10" fontId="13" fillId="35" borderId="0" xfId="1" quotePrefix="1" applyNumberFormat="1" applyFont="1" applyFill="1" applyBorder="1" applyAlignment="1">
      <alignment horizontal="center" wrapText="1"/>
    </xf>
    <xf numFmtId="10" fontId="20" fillId="34" borderId="19" xfId="1" applyNumberFormat="1" applyFont="1" applyFill="1" applyBorder="1" applyAlignment="1">
      <alignment horizontal="center"/>
    </xf>
    <xf numFmtId="44" fontId="13" fillId="35" borderId="0" xfId="44" quotePrefix="1" applyFont="1" applyFill="1" applyBorder="1" applyAlignment="1">
      <alignment wrapText="1"/>
    </xf>
    <xf numFmtId="43" fontId="13" fillId="35" borderId="0" xfId="43" applyFont="1" applyFill="1" applyBorder="1" applyAlignment="1">
      <alignment wrapText="1"/>
    </xf>
    <xf numFmtId="43" fontId="0" fillId="33" borderId="12" xfId="43" applyFont="1" applyFill="1" applyBorder="1"/>
    <xf numFmtId="43" fontId="0" fillId="33" borderId="10" xfId="43" applyFont="1" applyFill="1" applyBorder="1"/>
    <xf numFmtId="43" fontId="0" fillId="33" borderId="13" xfId="43" applyFont="1" applyFill="1" applyBorder="1"/>
    <xf numFmtId="43" fontId="13" fillId="35" borderId="11" xfId="43" applyFont="1" applyFill="1" applyBorder="1" applyAlignment="1">
      <alignment wrapText="1"/>
    </xf>
    <xf numFmtId="43" fontId="0" fillId="34" borderId="12" xfId="43" applyFont="1" applyFill="1" applyBorder="1"/>
    <xf numFmtId="43" fontId="0" fillId="34" borderId="10" xfId="43" applyFont="1" applyFill="1" applyBorder="1"/>
    <xf numFmtId="43" fontId="0" fillId="34" borderId="13" xfId="43" applyFont="1" applyFill="1" applyBorder="1"/>
    <xf numFmtId="43" fontId="0" fillId="0" borderId="0" xfId="43" applyFont="1"/>
    <xf numFmtId="43" fontId="20" fillId="34" borderId="12" xfId="43" applyFont="1" applyFill="1" applyBorder="1" applyAlignment="1">
      <alignment horizontal="center"/>
    </xf>
    <xf numFmtId="0" fontId="0" fillId="33" borderId="12" xfId="0" applyFont="1" applyFill="1" applyBorder="1"/>
    <xf numFmtId="0" fontId="0" fillId="33" borderId="10" xfId="0" applyFont="1" applyFill="1" applyBorder="1"/>
    <xf numFmtId="0" fontId="0" fillId="0" borderId="10" xfId="0" applyFont="1" applyBorder="1"/>
    <xf numFmtId="0" fontId="0" fillId="33" borderId="13" xfId="0" applyFont="1" applyFill="1" applyBorder="1"/>
    <xf numFmtId="0" fontId="0" fillId="0" borderId="0" xfId="0" applyFont="1"/>
    <xf numFmtId="0" fontId="22" fillId="36" borderId="14" xfId="0" applyFont="1" applyFill="1" applyBorder="1" applyAlignment="1"/>
    <xf numFmtId="0" fontId="22" fillId="36" borderId="15" xfId="0" applyFont="1" applyFill="1" applyBorder="1" applyAlignment="1"/>
    <xf numFmtId="0" fontId="22" fillId="36" borderId="16" xfId="0" applyFont="1" applyFill="1" applyBorder="1" applyAlignment="1"/>
    <xf numFmtId="0" fontId="21" fillId="36" borderId="0" xfId="0" applyFont="1" applyFill="1" applyBorder="1" applyAlignment="1"/>
    <xf numFmtId="0" fontId="21" fillId="36" borderId="14" xfId="0" applyFont="1" applyFill="1" applyBorder="1" applyAlignment="1"/>
    <xf numFmtId="0" fontId="21" fillId="36" borderId="15" xfId="0" applyFont="1" applyFill="1" applyBorder="1" applyAlignment="1"/>
    <xf numFmtId="0" fontId="21" fillId="36" borderId="16" xfId="0" applyFont="1" applyFill="1" applyBorder="1" applyAlignme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8"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CDCDFF"/>
        </patternFill>
      </fill>
    </dxf>
    <dxf>
      <font>
        <color theme="0"/>
      </font>
      <fill>
        <patternFill>
          <bgColor rgb="FF4343FF"/>
        </patternFill>
      </fill>
    </dxf>
    <dxf>
      <font>
        <color auto="1"/>
      </font>
      <fill>
        <patternFill>
          <bgColor rgb="FFFFE5E5"/>
        </patternFill>
      </fill>
    </dxf>
  </dxfs>
  <tableStyles count="0" defaultTableStyle="TableStyleMedium2" defaultPivotStyle="PivotStyleLight16"/>
  <colors>
    <mruColors>
      <color rgb="FFCDCDFF"/>
      <color rgb="FF4343FF"/>
      <color rgb="FF85FF85"/>
      <color rgb="FF00FF00"/>
      <color rgb="FF0000FF"/>
      <color rgb="FF0000A4"/>
      <color rgb="FFFFFFB9"/>
      <color rgb="FF2121FF"/>
      <color rgb="FFFFE5E5"/>
      <color rgb="FF717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U155"/>
  <sheetViews>
    <sheetView tabSelected="1" workbookViewId="0">
      <pane ySplit="2" topLeftCell="A6" activePane="bottomLeft" state="frozen"/>
      <selection pane="bottomLeft" activeCell="U7" sqref="U7"/>
    </sheetView>
  </sheetViews>
  <sheetFormatPr defaultRowHeight="15" x14ac:dyDescent="0.25"/>
  <cols>
    <col min="1" max="1" width="7" customWidth="1"/>
    <col min="2" max="2" width="28.140625" style="76" customWidth="1"/>
    <col min="3" max="3" width="6.140625" bestFit="1" customWidth="1"/>
    <col min="4" max="4" width="16" hidden="1" customWidth="1"/>
    <col min="5" max="5" width="6.140625" bestFit="1" customWidth="1"/>
    <col min="6" max="6" width="6.5703125" style="1" bestFit="1" customWidth="1"/>
    <col min="7" max="7" width="6.5703125" style="1" customWidth="1"/>
    <col min="8" max="8" width="20.5703125" style="57" customWidth="1"/>
    <col min="9" max="9" width="10.42578125" style="10" bestFit="1" customWidth="1"/>
    <col min="10" max="10" width="10.28515625" style="2" hidden="1" customWidth="1"/>
    <col min="11" max="12" width="8" style="70" bestFit="1" customWidth="1"/>
    <col min="13" max="13" width="6.85546875" style="11" bestFit="1" customWidth="1"/>
    <col min="14" max="15" width="7" bestFit="1" customWidth="1"/>
    <col min="16" max="16" width="7.140625" bestFit="1" customWidth="1"/>
    <col min="17" max="17" width="7.140625" hidden="1" customWidth="1"/>
    <col min="18" max="18" width="7.140625" bestFit="1" customWidth="1"/>
    <col min="19" max="20" width="8.7109375" hidden="1" customWidth="1"/>
    <col min="21" max="21" width="5.5703125" customWidth="1"/>
  </cols>
  <sheetData>
    <row r="1" spans="1:21" s="9" customFormat="1" ht="15.75" x14ac:dyDescent="0.25">
      <c r="A1" s="80" t="s">
        <v>340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s="3" customFormat="1" ht="30" customHeight="1" x14ac:dyDescent="0.25">
      <c r="A2" s="29" t="s">
        <v>0</v>
      </c>
      <c r="B2" s="29" t="s">
        <v>1</v>
      </c>
      <c r="C2" s="29" t="s">
        <v>298</v>
      </c>
      <c r="D2" s="29" t="s">
        <v>348</v>
      </c>
      <c r="E2" s="29" t="s">
        <v>299</v>
      </c>
      <c r="F2" s="30" t="s">
        <v>295</v>
      </c>
      <c r="G2" s="30" t="s">
        <v>303</v>
      </c>
      <c r="H2" s="31" t="s">
        <v>300</v>
      </c>
      <c r="I2" s="32" t="s">
        <v>346</v>
      </c>
      <c r="J2" s="59" t="s">
        <v>349</v>
      </c>
      <c r="K2" s="62" t="s">
        <v>6</v>
      </c>
      <c r="L2" s="62" t="s">
        <v>337</v>
      </c>
      <c r="M2" s="61" t="s">
        <v>349</v>
      </c>
      <c r="N2" s="29" t="s">
        <v>2</v>
      </c>
      <c r="O2" s="29" t="s">
        <v>3</v>
      </c>
      <c r="P2" s="29" t="s">
        <v>338</v>
      </c>
      <c r="Q2" s="29" t="s">
        <v>4</v>
      </c>
      <c r="R2" s="29" t="s">
        <v>5</v>
      </c>
      <c r="S2" s="29" t="s">
        <v>302</v>
      </c>
      <c r="T2" s="29" t="s">
        <v>301</v>
      </c>
      <c r="U2" s="29" t="s">
        <v>304</v>
      </c>
    </row>
    <row r="3" spans="1:21" x14ac:dyDescent="0.25">
      <c r="A3" s="22" t="s">
        <v>170</v>
      </c>
      <c r="B3" s="72" t="s">
        <v>171</v>
      </c>
      <c r="C3" s="23">
        <v>0.14699999999999999</v>
      </c>
      <c r="D3" s="35" t="s">
        <v>294</v>
      </c>
      <c r="E3" s="22" t="s">
        <v>168</v>
      </c>
      <c r="F3" s="24">
        <v>0.04</v>
      </c>
      <c r="G3" s="24">
        <v>3.1366531228871675E-2</v>
      </c>
      <c r="H3" s="33" t="s">
        <v>17</v>
      </c>
      <c r="I3" s="26" t="str">
        <f t="shared" ref="I3:I27" si="0">IF(J3&lt;-0.2,"Strong Buy", (IF(J3&lt;0,"Buy",IF(J3&lt;0.1,"Hold","Review"))))</f>
        <v>Buy</v>
      </c>
      <c r="J3" s="25">
        <f t="shared" ref="J3:J27" si="1">K3/L3-1</f>
        <v>-8.8333333333333375E-2</v>
      </c>
      <c r="K3" s="63">
        <v>5.47</v>
      </c>
      <c r="L3" s="63">
        <v>6</v>
      </c>
      <c r="M3" s="52">
        <f>K3/L3-1</f>
        <v>-8.8333333333333375E-2</v>
      </c>
      <c r="N3" s="27">
        <v>-4.0000000000000001E-3</v>
      </c>
      <c r="O3" s="27">
        <v>1.2999999999999999E-2</v>
      </c>
      <c r="P3" s="27">
        <v>4.9099999999999998E-2</v>
      </c>
      <c r="Q3" s="27">
        <v>6.0000000000000001E-3</v>
      </c>
      <c r="R3" s="27">
        <v>-2.7E-2</v>
      </c>
      <c r="S3" s="27">
        <v>4.9000000000000002E-2</v>
      </c>
      <c r="T3" s="27">
        <v>8.2000000000000003E-2</v>
      </c>
      <c r="U3" s="28">
        <v>0.39</v>
      </c>
    </row>
    <row r="4" spans="1:21" x14ac:dyDescent="0.25">
      <c r="A4" s="4" t="s">
        <v>154</v>
      </c>
      <c r="B4" s="73" t="s">
        <v>155</v>
      </c>
      <c r="C4" s="5">
        <v>0.124</v>
      </c>
      <c r="D4" s="36" t="s">
        <v>294</v>
      </c>
      <c r="E4" s="4" t="s">
        <v>168</v>
      </c>
      <c r="F4" s="6">
        <v>0.04</v>
      </c>
      <c r="G4" s="6">
        <v>3.6166580868286363E-2</v>
      </c>
      <c r="H4" s="34" t="s">
        <v>156</v>
      </c>
      <c r="I4" s="16" t="str">
        <f t="shared" si="0"/>
        <v>Buy</v>
      </c>
      <c r="J4" s="7">
        <f t="shared" si="1"/>
        <v>-0.10333333333333328</v>
      </c>
      <c r="K4" s="64">
        <v>16.14</v>
      </c>
      <c r="L4" s="63">
        <v>18</v>
      </c>
      <c r="M4" s="52">
        <f t="shared" ref="M4:M27" si="2">K4/L4-1</f>
        <v>-0.10333333333333328</v>
      </c>
      <c r="N4" s="13">
        <v>-8.0000000000000002E-3</v>
      </c>
      <c r="O4" s="13">
        <v>-2E-3</v>
      </c>
      <c r="P4" s="13">
        <v>7.1499999999999994E-2</v>
      </c>
      <c r="Q4" s="13">
        <v>2E-3</v>
      </c>
      <c r="R4" s="13">
        <v>0.27400000000000002</v>
      </c>
      <c r="S4" s="13">
        <v>0.13600000000000001</v>
      </c>
      <c r="T4" s="13">
        <v>0.184</v>
      </c>
      <c r="U4" s="12">
        <v>0.67</v>
      </c>
    </row>
    <row r="5" spans="1:21" x14ac:dyDescent="0.25">
      <c r="A5" s="4" t="s">
        <v>73</v>
      </c>
      <c r="B5" s="73" t="s">
        <v>74</v>
      </c>
      <c r="C5" s="5">
        <v>0.09</v>
      </c>
      <c r="D5" s="36" t="s">
        <v>294</v>
      </c>
      <c r="E5" s="4" t="s">
        <v>168</v>
      </c>
      <c r="F5" s="6">
        <v>0.04</v>
      </c>
      <c r="G5" s="6">
        <v>3.6010662134459991E-2</v>
      </c>
      <c r="H5" s="34" t="s">
        <v>72</v>
      </c>
      <c r="I5" s="16" t="str">
        <f t="shared" si="0"/>
        <v>Strong Buy</v>
      </c>
      <c r="J5" s="7">
        <f t="shared" si="1"/>
        <v>-0.32250000000000001</v>
      </c>
      <c r="K5" s="64">
        <v>13.55</v>
      </c>
      <c r="L5" s="63">
        <v>20</v>
      </c>
      <c r="M5" s="52">
        <f t="shared" si="2"/>
        <v>-0.32250000000000001</v>
      </c>
      <c r="N5" s="13">
        <v>1.6E-2</v>
      </c>
      <c r="O5" s="13">
        <v>4.2999999999999997E-2</v>
      </c>
      <c r="P5" s="13">
        <v>8.6400000000000005E-2</v>
      </c>
      <c r="Q5" s="13">
        <v>5.6000000000000001E-2</v>
      </c>
      <c r="R5" s="13">
        <v>0.107</v>
      </c>
      <c r="S5" s="13">
        <v>-0.04</v>
      </c>
      <c r="T5" s="13">
        <v>-7.9000000000000001E-2</v>
      </c>
      <c r="U5" s="12">
        <v>1.1100000000000001</v>
      </c>
    </row>
    <row r="6" spans="1:21" x14ac:dyDescent="0.25">
      <c r="A6" s="4" t="s">
        <v>257</v>
      </c>
      <c r="B6" s="73" t="s">
        <v>258</v>
      </c>
      <c r="C6" s="5">
        <v>5.1999999999999998E-2</v>
      </c>
      <c r="D6" s="36" t="s">
        <v>294</v>
      </c>
      <c r="E6" s="4" t="s">
        <v>168</v>
      </c>
      <c r="F6" s="6">
        <v>0.04</v>
      </c>
      <c r="G6" s="6">
        <v>4.6204922810749796E-2</v>
      </c>
      <c r="H6" s="34" t="s">
        <v>259</v>
      </c>
      <c r="I6" s="16" t="str">
        <f t="shared" si="0"/>
        <v>Buy</v>
      </c>
      <c r="J6" s="7">
        <f t="shared" si="1"/>
        <v>-6.5813953488372046E-2</v>
      </c>
      <c r="K6" s="64">
        <v>40.17</v>
      </c>
      <c r="L6" s="63">
        <v>43</v>
      </c>
      <c r="M6" s="52">
        <f t="shared" si="2"/>
        <v>-6.5813953488372046E-2</v>
      </c>
      <c r="N6" s="13">
        <v>-5.0000000000000001E-3</v>
      </c>
      <c r="O6" s="13">
        <v>1.9E-2</v>
      </c>
      <c r="P6" s="13">
        <v>7.5999999999999998E-2</v>
      </c>
      <c r="Q6" s="13">
        <v>-1E-3</v>
      </c>
      <c r="R6" s="13">
        <v>0.34200000000000003</v>
      </c>
      <c r="S6" s="13">
        <v>0.41</v>
      </c>
      <c r="T6" s="13" t="s">
        <v>25</v>
      </c>
      <c r="U6" s="12">
        <v>1.38</v>
      </c>
    </row>
    <row r="7" spans="1:21" x14ac:dyDescent="0.25">
      <c r="A7" s="4" t="s">
        <v>125</v>
      </c>
      <c r="B7" s="73" t="s">
        <v>126</v>
      </c>
      <c r="C7" s="5">
        <v>5.7000000000000002E-2</v>
      </c>
      <c r="D7" s="36" t="s">
        <v>294</v>
      </c>
      <c r="E7" s="4" t="s">
        <v>168</v>
      </c>
      <c r="F7" s="6">
        <v>0.04</v>
      </c>
      <c r="G7" s="6">
        <v>4.0291659579816043E-2</v>
      </c>
      <c r="H7" s="34" t="s">
        <v>17</v>
      </c>
      <c r="I7" s="16" t="str">
        <f t="shared" si="0"/>
        <v>Buy</v>
      </c>
      <c r="J7" s="7">
        <f t="shared" si="1"/>
        <v>-5.695652173913035E-2</v>
      </c>
      <c r="K7" s="64">
        <v>43.38</v>
      </c>
      <c r="L7" s="63">
        <v>46</v>
      </c>
      <c r="M7" s="52">
        <f t="shared" si="2"/>
        <v>-5.695652173913035E-2</v>
      </c>
      <c r="N7" s="13">
        <v>2E-3</v>
      </c>
      <c r="O7" s="13">
        <v>0</v>
      </c>
      <c r="P7" s="13">
        <v>1.03E-2</v>
      </c>
      <c r="Q7" s="13">
        <v>6.0000000000000001E-3</v>
      </c>
      <c r="R7" s="13">
        <v>0.378</v>
      </c>
      <c r="S7" s="13">
        <v>0.13800000000000001</v>
      </c>
      <c r="T7" s="13">
        <v>0.16900000000000001</v>
      </c>
      <c r="U7" s="12">
        <v>0.54</v>
      </c>
    </row>
    <row r="8" spans="1:21" x14ac:dyDescent="0.25">
      <c r="A8" s="4" t="s">
        <v>244</v>
      </c>
      <c r="B8" s="73" t="s">
        <v>245</v>
      </c>
      <c r="C8" s="5">
        <v>2.3E-2</v>
      </c>
      <c r="D8" s="36" t="s">
        <v>294</v>
      </c>
      <c r="E8" s="4" t="s">
        <v>168</v>
      </c>
      <c r="F8" s="6">
        <v>0.04</v>
      </c>
      <c r="G8" s="6">
        <v>5.4471796576975741E-2</v>
      </c>
      <c r="H8" s="34" t="s">
        <v>50</v>
      </c>
      <c r="I8" s="16" t="str">
        <f t="shared" si="0"/>
        <v>Strong Buy</v>
      </c>
      <c r="J8" s="7">
        <f t="shared" si="1"/>
        <v>-0.2583333333333333</v>
      </c>
      <c r="K8" s="64">
        <v>4.45</v>
      </c>
      <c r="L8" s="63">
        <v>6</v>
      </c>
      <c r="M8" s="52">
        <f t="shared" si="2"/>
        <v>-0.2583333333333333</v>
      </c>
      <c r="N8" s="13">
        <v>-2.4E-2</v>
      </c>
      <c r="O8" s="13">
        <v>0.03</v>
      </c>
      <c r="P8" s="13">
        <v>0.24490000000000001</v>
      </c>
      <c r="Q8" s="13">
        <v>2.1000000000000001E-2</v>
      </c>
      <c r="R8" s="13">
        <v>0.64200000000000002</v>
      </c>
      <c r="S8" s="13">
        <v>0.01</v>
      </c>
      <c r="T8" s="13">
        <v>-4.7E-2</v>
      </c>
      <c r="U8" s="12">
        <v>0.71</v>
      </c>
    </row>
    <row r="9" spans="1:21" x14ac:dyDescent="0.25">
      <c r="A9" s="4" t="s">
        <v>35</v>
      </c>
      <c r="B9" s="73" t="s">
        <v>36</v>
      </c>
      <c r="C9" s="5">
        <v>5.8000000000000003E-2</v>
      </c>
      <c r="D9" s="36" t="s">
        <v>294</v>
      </c>
      <c r="E9" s="4" t="s">
        <v>168</v>
      </c>
      <c r="F9" s="6">
        <v>0.04</v>
      </c>
      <c r="G9" s="6">
        <v>3.7302200790870772E-2</v>
      </c>
      <c r="H9" s="34" t="s">
        <v>31</v>
      </c>
      <c r="I9" s="16" t="str">
        <f t="shared" si="0"/>
        <v>Buy</v>
      </c>
      <c r="J9" s="7">
        <f t="shared" si="1"/>
        <v>-6.2727272727272632E-2</v>
      </c>
      <c r="K9" s="64">
        <v>10.31</v>
      </c>
      <c r="L9" s="63">
        <v>11</v>
      </c>
      <c r="M9" s="52">
        <f t="shared" si="2"/>
        <v>-6.2727272727272632E-2</v>
      </c>
      <c r="N9" s="13">
        <v>1E-3</v>
      </c>
      <c r="O9" s="13">
        <v>2E-3</v>
      </c>
      <c r="P9" s="13">
        <v>1.9E-3</v>
      </c>
      <c r="Q9" s="13">
        <v>3.0000000000000001E-3</v>
      </c>
      <c r="R9" s="13">
        <v>0.17</v>
      </c>
      <c r="S9" s="13">
        <v>-7.1999999999999995E-2</v>
      </c>
      <c r="T9" s="13">
        <v>-2.3E-2</v>
      </c>
      <c r="U9" s="12">
        <v>0.33</v>
      </c>
    </row>
    <row r="10" spans="1:21" x14ac:dyDescent="0.25">
      <c r="A10" s="4" t="s">
        <v>242</v>
      </c>
      <c r="B10" s="73" t="s">
        <v>243</v>
      </c>
      <c r="C10" s="5">
        <v>0.10100000000000001</v>
      </c>
      <c r="D10" s="36" t="s">
        <v>294</v>
      </c>
      <c r="E10" s="4" t="s">
        <v>288</v>
      </c>
      <c r="F10" s="6">
        <v>0.04</v>
      </c>
      <c r="G10" s="6">
        <v>4.0689074736963558E-2</v>
      </c>
      <c r="H10" s="34" t="s">
        <v>17</v>
      </c>
      <c r="I10" s="16" t="str">
        <f t="shared" si="0"/>
        <v>Buy</v>
      </c>
      <c r="J10" s="7">
        <f t="shared" si="1"/>
        <v>-4.0689655172413741E-2</v>
      </c>
      <c r="K10" s="64">
        <v>13.91</v>
      </c>
      <c r="L10" s="63">
        <v>14.5</v>
      </c>
      <c r="M10" s="52">
        <f t="shared" si="2"/>
        <v>-4.0689655172413741E-2</v>
      </c>
      <c r="N10" s="13">
        <v>-3.0000000000000001E-3</v>
      </c>
      <c r="O10" s="13">
        <v>-1E-3</v>
      </c>
      <c r="P10" s="13">
        <v>3.0800000000000001E-2</v>
      </c>
      <c r="Q10" s="13">
        <v>4.0000000000000001E-3</v>
      </c>
      <c r="R10" s="13">
        <v>0.33</v>
      </c>
      <c r="S10" s="13">
        <v>0.123</v>
      </c>
      <c r="T10" s="13" t="s">
        <v>25</v>
      </c>
      <c r="U10" s="12">
        <v>0.8</v>
      </c>
    </row>
    <row r="11" spans="1:21" x14ac:dyDescent="0.25">
      <c r="A11" s="4" t="s">
        <v>198</v>
      </c>
      <c r="B11" s="73" t="s">
        <v>199</v>
      </c>
      <c r="C11" s="5">
        <v>7.4999999999999997E-2</v>
      </c>
      <c r="D11" s="36" t="s">
        <v>294</v>
      </c>
      <c r="E11" s="4" t="s">
        <v>288</v>
      </c>
      <c r="F11" s="6">
        <v>0.04</v>
      </c>
      <c r="G11" s="6">
        <v>3.8409978420212244E-2</v>
      </c>
      <c r="H11" s="34" t="s">
        <v>17</v>
      </c>
      <c r="I11" s="16" t="str">
        <f t="shared" si="0"/>
        <v>Buy</v>
      </c>
      <c r="J11" s="7">
        <f t="shared" si="1"/>
        <v>-0.14800000000000002</v>
      </c>
      <c r="K11" s="64">
        <v>8.52</v>
      </c>
      <c r="L11" s="63">
        <v>10</v>
      </c>
      <c r="M11" s="52">
        <f t="shared" si="2"/>
        <v>-0.14800000000000002</v>
      </c>
      <c r="N11" s="13">
        <v>-4.0000000000000001E-3</v>
      </c>
      <c r="O11" s="13">
        <v>0</v>
      </c>
      <c r="P11" s="13">
        <v>5.16E-2</v>
      </c>
      <c r="Q11" s="13">
        <v>-2E-3</v>
      </c>
      <c r="R11" s="13">
        <v>0.23599999999999999</v>
      </c>
      <c r="S11" s="13">
        <v>9.4E-2</v>
      </c>
      <c r="T11" s="13">
        <v>5.8999999999999997E-2</v>
      </c>
      <c r="U11" s="12">
        <v>0.82</v>
      </c>
    </row>
    <row r="12" spans="1:21" x14ac:dyDescent="0.25">
      <c r="A12" s="4" t="s">
        <v>204</v>
      </c>
      <c r="B12" s="73" t="s">
        <v>205</v>
      </c>
      <c r="C12" s="5">
        <v>7.0999999999999994E-2</v>
      </c>
      <c r="D12" s="36" t="s">
        <v>294</v>
      </c>
      <c r="E12" s="4" t="s">
        <v>288</v>
      </c>
      <c r="F12" s="6">
        <v>0.04</v>
      </c>
      <c r="G12" s="6">
        <v>3.938350109786759E-2</v>
      </c>
      <c r="H12" s="34" t="s">
        <v>17</v>
      </c>
      <c r="I12" s="16" t="str">
        <f t="shared" si="0"/>
        <v>Buy</v>
      </c>
      <c r="J12" s="7">
        <f t="shared" si="1"/>
        <v>-0.1335294117647059</v>
      </c>
      <c r="K12" s="64">
        <v>14.73</v>
      </c>
      <c r="L12" s="63">
        <v>17</v>
      </c>
      <c r="M12" s="52">
        <f t="shared" si="2"/>
        <v>-0.1335294117647059</v>
      </c>
      <c r="N12" s="13">
        <v>-5.0000000000000001E-3</v>
      </c>
      <c r="O12" s="13">
        <v>-3.0000000000000001E-3</v>
      </c>
      <c r="P12" s="13">
        <v>3.6400000000000002E-2</v>
      </c>
      <c r="Q12" s="13">
        <v>-3.0000000000000001E-3</v>
      </c>
      <c r="R12" s="13">
        <v>0.34599999999999997</v>
      </c>
      <c r="S12" s="13">
        <v>0.121</v>
      </c>
      <c r="T12" s="13">
        <v>9.5000000000000001E-2</v>
      </c>
      <c r="U12" s="12">
        <v>0.95</v>
      </c>
    </row>
    <row r="13" spans="1:21" x14ac:dyDescent="0.25">
      <c r="A13" s="4" t="s">
        <v>240</v>
      </c>
      <c r="B13" s="73" t="s">
        <v>241</v>
      </c>
      <c r="C13" s="5">
        <v>7.1999999999999995E-2</v>
      </c>
      <c r="D13" s="36" t="s">
        <v>294</v>
      </c>
      <c r="E13" s="4" t="s">
        <v>288</v>
      </c>
      <c r="F13" s="6">
        <v>0.04</v>
      </c>
      <c r="G13" s="6">
        <v>4.2157412963104907E-2</v>
      </c>
      <c r="H13" s="34" t="s">
        <v>17</v>
      </c>
      <c r="I13" s="16" t="str">
        <f t="shared" si="0"/>
        <v>Buy</v>
      </c>
      <c r="J13" s="7">
        <f t="shared" si="1"/>
        <v>-0.14136363636363636</v>
      </c>
      <c r="K13" s="64">
        <v>18.89</v>
      </c>
      <c r="L13" s="63">
        <v>22</v>
      </c>
      <c r="M13" s="52">
        <f t="shared" si="2"/>
        <v>-0.14136363636363636</v>
      </c>
      <c r="N13" s="13">
        <v>-1.0999999999999999E-2</v>
      </c>
      <c r="O13" s="13">
        <v>-1.6E-2</v>
      </c>
      <c r="P13" s="13">
        <v>3.4700000000000002E-2</v>
      </c>
      <c r="Q13" s="13">
        <v>-8.9999999999999993E-3</v>
      </c>
      <c r="R13" s="13">
        <v>0.247</v>
      </c>
      <c r="S13" s="13">
        <v>0.13900000000000001</v>
      </c>
      <c r="T13" s="13">
        <v>6.7000000000000004E-2</v>
      </c>
      <c r="U13" s="12">
        <v>0.83</v>
      </c>
    </row>
    <row r="14" spans="1:21" x14ac:dyDescent="0.25">
      <c r="A14" s="4" t="s">
        <v>180</v>
      </c>
      <c r="B14" s="73" t="s">
        <v>181</v>
      </c>
      <c r="C14" s="5">
        <v>0.06</v>
      </c>
      <c r="D14" s="36" t="s">
        <v>294</v>
      </c>
      <c r="E14" s="4" t="s">
        <v>288</v>
      </c>
      <c r="F14" s="6">
        <v>0.04</v>
      </c>
      <c r="G14" s="6">
        <v>3.7953487663911829E-2</v>
      </c>
      <c r="H14" s="34" t="s">
        <v>17</v>
      </c>
      <c r="I14" s="16" t="str">
        <f t="shared" si="0"/>
        <v>Buy</v>
      </c>
      <c r="J14" s="7">
        <f t="shared" si="1"/>
        <v>-0.10270270270270265</v>
      </c>
      <c r="K14" s="64">
        <v>16.600000000000001</v>
      </c>
      <c r="L14" s="63">
        <v>18.5</v>
      </c>
      <c r="M14" s="52">
        <f t="shared" si="2"/>
        <v>-0.10270270270270265</v>
      </c>
      <c r="N14" s="13">
        <v>-1E-3</v>
      </c>
      <c r="O14" s="13">
        <v>2E-3</v>
      </c>
      <c r="P14" s="13">
        <v>6.88E-2</v>
      </c>
      <c r="Q14" s="13">
        <v>8.9999999999999993E-3</v>
      </c>
      <c r="R14" s="13">
        <v>0.20300000000000001</v>
      </c>
      <c r="S14" s="13">
        <v>-3.0000000000000001E-3</v>
      </c>
      <c r="T14" s="13">
        <v>-1.4999999999999999E-2</v>
      </c>
      <c r="U14" s="12">
        <v>0.93</v>
      </c>
    </row>
    <row r="15" spans="1:21" x14ac:dyDescent="0.25">
      <c r="A15" s="4" t="s">
        <v>15</v>
      </c>
      <c r="B15" s="73" t="s">
        <v>16</v>
      </c>
      <c r="C15" s="5">
        <v>0.06</v>
      </c>
      <c r="D15" s="36" t="s">
        <v>294</v>
      </c>
      <c r="E15" s="4" t="s">
        <v>288</v>
      </c>
      <c r="F15" s="6">
        <v>0.04</v>
      </c>
      <c r="G15" s="6">
        <v>3.9078281465195E-2</v>
      </c>
      <c r="H15" s="34" t="s">
        <v>17</v>
      </c>
      <c r="I15" s="16" t="str">
        <f t="shared" si="0"/>
        <v>Buy</v>
      </c>
      <c r="J15" s="7">
        <f t="shared" si="1"/>
        <v>-0.17052631578947375</v>
      </c>
      <c r="K15" s="64">
        <v>15.76</v>
      </c>
      <c r="L15" s="63">
        <v>19</v>
      </c>
      <c r="M15" s="52">
        <f t="shared" si="2"/>
        <v>-0.17052631578947375</v>
      </c>
      <c r="N15" s="13">
        <v>-5.0000000000000001E-3</v>
      </c>
      <c r="O15" s="13">
        <v>-8.0000000000000002E-3</v>
      </c>
      <c r="P15" s="13">
        <v>1.6799999999999999E-2</v>
      </c>
      <c r="Q15" s="13">
        <v>-1E-3</v>
      </c>
      <c r="R15" s="13">
        <v>0.39400000000000002</v>
      </c>
      <c r="S15" s="13">
        <v>0.192</v>
      </c>
      <c r="T15" s="13">
        <v>0.129</v>
      </c>
      <c r="U15" s="12">
        <v>0.88</v>
      </c>
    </row>
    <row r="16" spans="1:21" x14ac:dyDescent="0.25">
      <c r="A16" s="4" t="s">
        <v>278</v>
      </c>
      <c r="B16" s="73" t="s">
        <v>279</v>
      </c>
      <c r="C16" s="5">
        <v>6.4000000000000001E-2</v>
      </c>
      <c r="D16" s="36" t="s">
        <v>294</v>
      </c>
      <c r="E16" s="4" t="s">
        <v>288</v>
      </c>
      <c r="F16" s="6">
        <v>0.04</v>
      </c>
      <c r="G16" s="6">
        <v>3.653000902814689E-2</v>
      </c>
      <c r="H16" s="34" t="s">
        <v>72</v>
      </c>
      <c r="I16" s="16" t="str">
        <f t="shared" si="0"/>
        <v>Buy</v>
      </c>
      <c r="J16" s="7">
        <f t="shared" si="1"/>
        <v>-0.15749999999999997</v>
      </c>
      <c r="K16" s="64">
        <v>23.59</v>
      </c>
      <c r="L16" s="63">
        <v>28</v>
      </c>
      <c r="M16" s="52">
        <f t="shared" si="2"/>
        <v>-0.15749999999999997</v>
      </c>
      <c r="N16" s="13">
        <v>4.0000000000000001E-3</v>
      </c>
      <c r="O16" s="13">
        <v>0</v>
      </c>
      <c r="P16" s="13">
        <v>6.1400000000000003E-2</v>
      </c>
      <c r="Q16" s="13">
        <v>-5.0000000000000001E-3</v>
      </c>
      <c r="R16" s="13">
        <v>0.107</v>
      </c>
      <c r="S16" s="13">
        <v>-4.3999999999999997E-2</v>
      </c>
      <c r="T16" s="13">
        <v>-6.9000000000000006E-2</v>
      </c>
      <c r="U16" s="12">
        <v>0.86</v>
      </c>
    </row>
    <row r="17" spans="1:21" x14ac:dyDescent="0.25">
      <c r="A17" s="4" t="s">
        <v>280</v>
      </c>
      <c r="B17" s="73" t="s">
        <v>281</v>
      </c>
      <c r="C17" s="5">
        <v>5.1999999999999998E-2</v>
      </c>
      <c r="D17" s="36" t="s">
        <v>294</v>
      </c>
      <c r="E17" s="4" t="s">
        <v>288</v>
      </c>
      <c r="F17" s="6">
        <v>0.04</v>
      </c>
      <c r="G17" s="6">
        <v>3.9825877311572243E-2</v>
      </c>
      <c r="H17" s="34" t="s">
        <v>282</v>
      </c>
      <c r="I17" s="16" t="str">
        <f t="shared" si="0"/>
        <v>Buy</v>
      </c>
      <c r="J17" s="7">
        <f t="shared" si="1"/>
        <v>-0.19909999999999994</v>
      </c>
      <c r="K17" s="64">
        <v>80.09</v>
      </c>
      <c r="L17" s="63">
        <v>100</v>
      </c>
      <c r="M17" s="52">
        <f t="shared" si="2"/>
        <v>-0.19909999999999994</v>
      </c>
      <c r="N17" s="13">
        <v>1.4E-2</v>
      </c>
      <c r="O17" s="13">
        <v>0.02</v>
      </c>
      <c r="P17" s="13">
        <v>-2.7799999999999998E-2</v>
      </c>
      <c r="Q17" s="13">
        <v>1E-3</v>
      </c>
      <c r="R17" s="13">
        <v>0.29799999999999999</v>
      </c>
      <c r="S17" s="13">
        <v>0.16700000000000001</v>
      </c>
      <c r="T17" s="13">
        <v>8.7999999999999995E-2</v>
      </c>
      <c r="U17" s="12">
        <v>0.31</v>
      </c>
    </row>
    <row r="18" spans="1:21" x14ac:dyDescent="0.25">
      <c r="A18" s="4" t="s">
        <v>97</v>
      </c>
      <c r="B18" s="73" t="s">
        <v>97</v>
      </c>
      <c r="C18" s="5">
        <v>4.8000000000000001E-2</v>
      </c>
      <c r="D18" s="36" t="s">
        <v>294</v>
      </c>
      <c r="E18" s="4" t="s">
        <v>288</v>
      </c>
      <c r="F18" s="6">
        <v>0.04</v>
      </c>
      <c r="G18" s="6">
        <v>3.2459225228736899E-2</v>
      </c>
      <c r="H18" s="34" t="s">
        <v>11</v>
      </c>
      <c r="I18" s="16" t="str">
        <f t="shared" si="0"/>
        <v>Buy</v>
      </c>
      <c r="J18" s="7">
        <f t="shared" si="1"/>
        <v>-0.1332903225806451</v>
      </c>
      <c r="K18" s="64">
        <v>134.34</v>
      </c>
      <c r="L18" s="63">
        <v>155</v>
      </c>
      <c r="M18" s="52">
        <f t="shared" si="2"/>
        <v>-0.1332903225806451</v>
      </c>
      <c r="N18" s="13">
        <v>-8.0000000000000002E-3</v>
      </c>
      <c r="O18" s="13">
        <v>-7.0000000000000001E-3</v>
      </c>
      <c r="P18" s="13">
        <v>-3.0000000000000001E-3</v>
      </c>
      <c r="Q18" s="13">
        <v>2E-3</v>
      </c>
      <c r="R18" s="13">
        <v>0.247</v>
      </c>
      <c r="S18" s="13">
        <v>-2.9000000000000001E-2</v>
      </c>
      <c r="T18" s="13">
        <v>2E-3</v>
      </c>
      <c r="U18" s="12">
        <v>0.97</v>
      </c>
    </row>
    <row r="19" spans="1:21" x14ac:dyDescent="0.25">
      <c r="A19" s="4" t="s">
        <v>218</v>
      </c>
      <c r="B19" s="73" t="s">
        <v>219</v>
      </c>
      <c r="C19" s="5">
        <v>5.8000000000000003E-2</v>
      </c>
      <c r="D19" s="36" t="s">
        <v>294</v>
      </c>
      <c r="E19" s="4" t="s">
        <v>288</v>
      </c>
      <c r="F19" s="6">
        <v>0.04</v>
      </c>
      <c r="G19" s="6">
        <v>3.1134598949325003E-2</v>
      </c>
      <c r="H19" s="34" t="s">
        <v>124</v>
      </c>
      <c r="I19" s="16" t="str">
        <f t="shared" si="0"/>
        <v>Strong Buy</v>
      </c>
      <c r="J19" s="7">
        <f t="shared" si="1"/>
        <v>-0.21432432432432436</v>
      </c>
      <c r="K19" s="64">
        <v>145.35</v>
      </c>
      <c r="L19" s="63">
        <v>185</v>
      </c>
      <c r="M19" s="52">
        <f t="shared" si="2"/>
        <v>-0.21432432432432436</v>
      </c>
      <c r="N19" s="13">
        <v>2E-3</v>
      </c>
      <c r="O19" s="13">
        <v>-1.4999999999999999E-2</v>
      </c>
      <c r="P19" s="13">
        <v>-1.49E-2</v>
      </c>
      <c r="Q19" s="13">
        <v>-2.4E-2</v>
      </c>
      <c r="R19" s="13">
        <v>-7.2999999999999995E-2</v>
      </c>
      <c r="S19" s="13">
        <v>-2.8000000000000001E-2</v>
      </c>
      <c r="T19" s="13">
        <v>-7.0000000000000001E-3</v>
      </c>
      <c r="U19" s="12">
        <v>0.5</v>
      </c>
    </row>
    <row r="20" spans="1:21" x14ac:dyDescent="0.25">
      <c r="A20" s="4" t="s">
        <v>317</v>
      </c>
      <c r="B20" s="74" t="s">
        <v>324</v>
      </c>
      <c r="C20" s="5">
        <v>4.2999999999999997E-2</v>
      </c>
      <c r="D20" s="36" t="s">
        <v>294</v>
      </c>
      <c r="E20" s="4" t="s">
        <v>288</v>
      </c>
      <c r="F20" s="6">
        <v>0.04</v>
      </c>
      <c r="G20" s="6">
        <v>4.430137874239836E-2</v>
      </c>
      <c r="H20" s="34" t="s">
        <v>133</v>
      </c>
      <c r="I20" s="16" t="str">
        <f t="shared" si="0"/>
        <v>Buy</v>
      </c>
      <c r="J20" s="7">
        <f t="shared" si="1"/>
        <v>-0.14175000000000004</v>
      </c>
      <c r="K20" s="64">
        <v>34.33</v>
      </c>
      <c r="L20" s="63">
        <v>40</v>
      </c>
      <c r="M20" s="52">
        <f t="shared" si="2"/>
        <v>-0.14175000000000004</v>
      </c>
      <c r="N20" s="13">
        <v>1.9E-2</v>
      </c>
      <c r="O20" s="13">
        <v>0.01</v>
      </c>
      <c r="P20" s="13">
        <v>-1.18E-2</v>
      </c>
      <c r="Q20" s="13">
        <v>-4.0000000000000001E-3</v>
      </c>
      <c r="R20" s="13">
        <v>0.28499999999999998</v>
      </c>
      <c r="S20" s="13">
        <v>0.104</v>
      </c>
      <c r="T20" s="13">
        <v>2.4E-2</v>
      </c>
      <c r="U20" s="12">
        <v>0.27</v>
      </c>
    </row>
    <row r="21" spans="1:21" x14ac:dyDescent="0.25">
      <c r="A21" s="4" t="s">
        <v>276</v>
      </c>
      <c r="B21" s="73" t="s">
        <v>277</v>
      </c>
      <c r="C21" s="5">
        <v>4.2999999999999997E-2</v>
      </c>
      <c r="D21" s="36" t="s">
        <v>294</v>
      </c>
      <c r="E21" s="4" t="s">
        <v>288</v>
      </c>
      <c r="F21" s="6">
        <v>0.04</v>
      </c>
      <c r="G21" s="6">
        <v>4.1071442562892871E-2</v>
      </c>
      <c r="H21" s="34" t="s">
        <v>133</v>
      </c>
      <c r="I21" s="16" t="str">
        <f t="shared" si="0"/>
        <v>Buy</v>
      </c>
      <c r="J21" s="7">
        <f t="shared" si="1"/>
        <v>-0.14157894736842114</v>
      </c>
      <c r="K21" s="64">
        <v>81.55</v>
      </c>
      <c r="L21" s="63">
        <v>95</v>
      </c>
      <c r="M21" s="52">
        <f t="shared" si="2"/>
        <v>-0.14157894736842114</v>
      </c>
      <c r="N21" s="13">
        <v>1.7999999999999999E-2</v>
      </c>
      <c r="O21" s="13">
        <v>7.0000000000000001E-3</v>
      </c>
      <c r="P21" s="13">
        <v>-3.3000000000000002E-2</v>
      </c>
      <c r="Q21" s="13">
        <v>-3.0000000000000001E-3</v>
      </c>
      <c r="R21" s="13">
        <v>0.24299999999999999</v>
      </c>
      <c r="S21" s="13">
        <v>0.128</v>
      </c>
      <c r="T21" s="13">
        <v>6.3E-2</v>
      </c>
      <c r="U21" s="12">
        <v>0.3</v>
      </c>
    </row>
    <row r="22" spans="1:21" x14ac:dyDescent="0.25">
      <c r="A22" s="4" t="s">
        <v>7</v>
      </c>
      <c r="B22" s="73" t="s">
        <v>7</v>
      </c>
      <c r="C22" s="5">
        <v>3.3000000000000002E-2</v>
      </c>
      <c r="D22" s="36" t="s">
        <v>294</v>
      </c>
      <c r="E22" s="4" t="s">
        <v>288</v>
      </c>
      <c r="F22" s="6">
        <v>0.04</v>
      </c>
      <c r="G22" s="6">
        <v>4.730990269125189E-2</v>
      </c>
      <c r="H22" s="34" t="s">
        <v>8</v>
      </c>
      <c r="I22" s="16" t="str">
        <f t="shared" si="0"/>
        <v>Buy</v>
      </c>
      <c r="J22" s="7">
        <f t="shared" si="1"/>
        <v>-0.13642857142857145</v>
      </c>
      <c r="K22" s="64">
        <v>24.18</v>
      </c>
      <c r="L22" s="63">
        <v>28</v>
      </c>
      <c r="M22" s="52">
        <f t="shared" si="2"/>
        <v>-0.13642857142857145</v>
      </c>
      <c r="N22" s="13">
        <v>-8.0000000000000002E-3</v>
      </c>
      <c r="O22" s="13">
        <v>3.0000000000000001E-3</v>
      </c>
      <c r="P22" s="13">
        <v>0.10349999999999999</v>
      </c>
      <c r="Q22" s="13">
        <v>4.0000000000000001E-3</v>
      </c>
      <c r="R22" s="13">
        <v>0.35099999999999998</v>
      </c>
      <c r="S22" s="13">
        <v>8.2000000000000003E-2</v>
      </c>
      <c r="T22" s="13">
        <v>6.7000000000000004E-2</v>
      </c>
      <c r="U22" s="12">
        <v>0.92</v>
      </c>
    </row>
    <row r="23" spans="1:21" x14ac:dyDescent="0.25">
      <c r="A23" s="4" t="s">
        <v>189</v>
      </c>
      <c r="B23" s="73" t="s">
        <v>190</v>
      </c>
      <c r="C23" s="5">
        <v>3.3000000000000002E-2</v>
      </c>
      <c r="D23" s="36" t="s">
        <v>294</v>
      </c>
      <c r="E23" s="4" t="s">
        <v>288</v>
      </c>
      <c r="F23" s="6">
        <v>0.04</v>
      </c>
      <c r="G23" s="6">
        <v>4.4579957222489197E-2</v>
      </c>
      <c r="H23" s="34" t="s">
        <v>191</v>
      </c>
      <c r="I23" s="16" t="str">
        <f t="shared" si="0"/>
        <v>Buy</v>
      </c>
      <c r="J23" s="7">
        <f t="shared" si="1"/>
        <v>-0.19637037037037042</v>
      </c>
      <c r="K23" s="64">
        <v>108.49</v>
      </c>
      <c r="L23" s="63">
        <v>135</v>
      </c>
      <c r="M23" s="52">
        <f t="shared" si="2"/>
        <v>-0.19637037037037042</v>
      </c>
      <c r="N23" s="13">
        <v>-3.3000000000000002E-2</v>
      </c>
      <c r="O23" s="13">
        <v>-1.9E-2</v>
      </c>
      <c r="P23" s="13">
        <v>-2.8899999999999999E-2</v>
      </c>
      <c r="Q23" s="13">
        <v>-2.5999999999999999E-2</v>
      </c>
      <c r="R23" s="13">
        <v>0.29299999999999998</v>
      </c>
      <c r="S23" s="13">
        <v>0.113</v>
      </c>
      <c r="T23" s="13">
        <v>0.11899999999999999</v>
      </c>
      <c r="U23" s="12">
        <v>0.97</v>
      </c>
    </row>
    <row r="24" spans="1:21" x14ac:dyDescent="0.25">
      <c r="A24" s="4" t="s">
        <v>274</v>
      </c>
      <c r="B24" s="73" t="s">
        <v>275</v>
      </c>
      <c r="C24" s="5">
        <v>4.1000000000000002E-2</v>
      </c>
      <c r="D24" s="36" t="s">
        <v>294</v>
      </c>
      <c r="E24" s="4" t="s">
        <v>288</v>
      </c>
      <c r="F24" s="6">
        <v>0.04</v>
      </c>
      <c r="G24" s="6">
        <v>3.9322865010819559E-2</v>
      </c>
      <c r="H24" s="34" t="s">
        <v>232</v>
      </c>
      <c r="I24" s="16" t="str">
        <f t="shared" si="0"/>
        <v>Buy</v>
      </c>
      <c r="J24" s="7">
        <f t="shared" si="1"/>
        <v>-7.0769230769230806E-2</v>
      </c>
      <c r="K24" s="64">
        <v>60.4</v>
      </c>
      <c r="L24" s="63">
        <v>65</v>
      </c>
      <c r="M24" s="52">
        <f t="shared" si="2"/>
        <v>-7.0769230769230806E-2</v>
      </c>
      <c r="N24" s="13">
        <v>-1.0999999999999999E-2</v>
      </c>
      <c r="O24" s="13">
        <v>-1.7999999999999999E-2</v>
      </c>
      <c r="P24" s="13">
        <v>1.9300000000000001E-2</v>
      </c>
      <c r="Q24" s="13">
        <v>-1.6E-2</v>
      </c>
      <c r="R24" s="13">
        <v>0.12</v>
      </c>
      <c r="S24" s="13">
        <v>8.2000000000000003E-2</v>
      </c>
      <c r="T24" s="13">
        <v>0.10100000000000001</v>
      </c>
      <c r="U24" s="12">
        <v>0.44</v>
      </c>
    </row>
    <row r="25" spans="1:21" x14ac:dyDescent="0.25">
      <c r="A25" s="4" t="s">
        <v>164</v>
      </c>
      <c r="B25" s="73" t="s">
        <v>165</v>
      </c>
      <c r="C25" s="5">
        <v>3.6999999999999998E-2</v>
      </c>
      <c r="D25" s="36" t="s">
        <v>294</v>
      </c>
      <c r="E25" s="4" t="s">
        <v>288</v>
      </c>
      <c r="F25" s="6">
        <v>0.04</v>
      </c>
      <c r="G25" s="6">
        <v>4.2295863977536804E-2</v>
      </c>
      <c r="H25" s="34" t="s">
        <v>124</v>
      </c>
      <c r="I25" s="16" t="str">
        <f t="shared" si="0"/>
        <v>Buy</v>
      </c>
      <c r="J25" s="7">
        <f t="shared" si="1"/>
        <v>-0.13188235294117645</v>
      </c>
      <c r="K25" s="64">
        <v>73.790000000000006</v>
      </c>
      <c r="L25" s="63">
        <v>85</v>
      </c>
      <c r="M25" s="52">
        <f t="shared" si="2"/>
        <v>-0.13188235294117645</v>
      </c>
      <c r="N25" s="13">
        <v>1.7999999999999999E-2</v>
      </c>
      <c r="O25" s="13">
        <v>1.0999999999999999E-2</v>
      </c>
      <c r="P25" s="13">
        <v>-3.6200000000000003E-2</v>
      </c>
      <c r="Q25" s="13">
        <v>2E-3</v>
      </c>
      <c r="R25" s="13">
        <v>0.22600000000000001</v>
      </c>
      <c r="S25" s="13">
        <v>0.13400000000000001</v>
      </c>
      <c r="T25" s="13">
        <v>0.13500000000000001</v>
      </c>
      <c r="U25" s="12">
        <v>0.37</v>
      </c>
    </row>
    <row r="26" spans="1:21" x14ac:dyDescent="0.25">
      <c r="A26" s="4" t="s">
        <v>57</v>
      </c>
      <c r="B26" s="73" t="s">
        <v>58</v>
      </c>
      <c r="C26" s="5">
        <v>3.5999999999999997E-2</v>
      </c>
      <c r="D26" s="36" t="s">
        <v>294</v>
      </c>
      <c r="E26" s="4" t="s">
        <v>288</v>
      </c>
      <c r="F26" s="6">
        <v>0.04</v>
      </c>
      <c r="G26" s="6">
        <v>4.0302926186908748E-2</v>
      </c>
      <c r="H26" s="34" t="s">
        <v>59</v>
      </c>
      <c r="I26" s="16" t="str">
        <f t="shared" si="0"/>
        <v>Buy</v>
      </c>
      <c r="J26" s="7">
        <f t="shared" si="1"/>
        <v>-0.14328571428571435</v>
      </c>
      <c r="K26" s="64">
        <v>119.94</v>
      </c>
      <c r="L26" s="63">
        <v>140</v>
      </c>
      <c r="M26" s="52">
        <f t="shared" si="2"/>
        <v>-0.14328571428571435</v>
      </c>
      <c r="N26" s="13">
        <v>1.6E-2</v>
      </c>
      <c r="O26" s="13">
        <v>1.4999999999999999E-2</v>
      </c>
      <c r="P26" s="13">
        <v>-8.0000000000000004E-4</v>
      </c>
      <c r="Q26" s="13">
        <v>2E-3</v>
      </c>
      <c r="R26" s="13">
        <v>0.21099999999999999</v>
      </c>
      <c r="S26" s="13">
        <v>0.10299999999999999</v>
      </c>
      <c r="T26" s="13">
        <v>0.17</v>
      </c>
      <c r="U26" s="12">
        <v>0.55000000000000004</v>
      </c>
    </row>
    <row r="27" spans="1:21" x14ac:dyDescent="0.25">
      <c r="A27" s="37" t="s">
        <v>77</v>
      </c>
      <c r="B27" s="75" t="s">
        <v>78</v>
      </c>
      <c r="C27" s="38">
        <v>3.2000000000000001E-2</v>
      </c>
      <c r="D27" s="48" t="s">
        <v>294</v>
      </c>
      <c r="E27" s="37" t="s">
        <v>288</v>
      </c>
      <c r="F27" s="39">
        <v>0.04</v>
      </c>
      <c r="G27" s="39">
        <v>4.1379862750636064E-2</v>
      </c>
      <c r="H27" s="49" t="s">
        <v>62</v>
      </c>
      <c r="I27" s="50" t="str">
        <f t="shared" si="0"/>
        <v>Buy</v>
      </c>
      <c r="J27" s="40">
        <f t="shared" si="1"/>
        <v>-6.6176470588235281E-2</v>
      </c>
      <c r="K27" s="65">
        <v>63.5</v>
      </c>
      <c r="L27" s="63">
        <v>68</v>
      </c>
      <c r="M27" s="52">
        <f t="shared" si="2"/>
        <v>-6.6176470588235281E-2</v>
      </c>
      <c r="N27" s="42">
        <v>1E-3</v>
      </c>
      <c r="O27" s="42">
        <v>-8.9999999999999993E-3</v>
      </c>
      <c r="P27" s="42">
        <v>2.8799999999999999E-2</v>
      </c>
      <c r="Q27" s="42">
        <v>-2.4E-2</v>
      </c>
      <c r="R27" s="42">
        <v>0.17799999999999999</v>
      </c>
      <c r="S27" s="42">
        <v>7.3999999999999996E-2</v>
      </c>
      <c r="T27" s="42">
        <v>0.126</v>
      </c>
      <c r="U27" s="43">
        <v>0.16</v>
      </c>
    </row>
    <row r="28" spans="1:21" s="9" customFormat="1" ht="15.75" x14ac:dyDescent="0.25">
      <c r="A28" s="77" t="s">
        <v>341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9"/>
    </row>
    <row r="29" spans="1:21" s="3" customFormat="1" ht="31.5" customHeight="1" x14ac:dyDescent="0.25">
      <c r="A29" s="45" t="s">
        <v>0</v>
      </c>
      <c r="B29" s="46" t="s">
        <v>1</v>
      </c>
      <c r="C29" s="46" t="s">
        <v>298</v>
      </c>
      <c r="D29" s="46" t="s">
        <v>296</v>
      </c>
      <c r="E29" s="46" t="s">
        <v>299</v>
      </c>
      <c r="F29" s="46" t="s">
        <v>295</v>
      </c>
      <c r="G29" s="46" t="s">
        <v>303</v>
      </c>
      <c r="H29" s="56" t="s">
        <v>300</v>
      </c>
      <c r="I29" s="32" t="s">
        <v>346</v>
      </c>
      <c r="J29" s="46"/>
      <c r="K29" s="66" t="s">
        <v>6</v>
      </c>
      <c r="L29" s="66"/>
      <c r="M29" s="46"/>
      <c r="N29" s="46" t="s">
        <v>2</v>
      </c>
      <c r="O29" s="46" t="s">
        <v>3</v>
      </c>
      <c r="P29" s="46" t="s">
        <v>305</v>
      </c>
      <c r="Q29" s="46" t="s">
        <v>4</v>
      </c>
      <c r="R29" s="46" t="s">
        <v>5</v>
      </c>
      <c r="S29" s="46" t="s">
        <v>302</v>
      </c>
      <c r="T29" s="46" t="s">
        <v>301</v>
      </c>
      <c r="U29" s="47" t="s">
        <v>304</v>
      </c>
    </row>
    <row r="30" spans="1:21" x14ac:dyDescent="0.25">
      <c r="A30" s="22" t="s">
        <v>185</v>
      </c>
      <c r="B30" s="72" t="s">
        <v>186</v>
      </c>
      <c r="C30" s="23">
        <v>0.126</v>
      </c>
      <c r="D30" s="35" t="s">
        <v>294</v>
      </c>
      <c r="E30" s="22" t="s">
        <v>168</v>
      </c>
      <c r="F30" s="24">
        <v>0</v>
      </c>
      <c r="G30" s="24">
        <v>0</v>
      </c>
      <c r="H30" s="33" t="s">
        <v>28</v>
      </c>
      <c r="I30" s="58" t="s">
        <v>347</v>
      </c>
      <c r="J30" s="51"/>
      <c r="K30" s="63">
        <v>5.79</v>
      </c>
      <c r="L30" s="71" t="s">
        <v>347</v>
      </c>
      <c r="M30" s="71" t="s">
        <v>347</v>
      </c>
      <c r="N30" s="27">
        <v>2.8000000000000001E-2</v>
      </c>
      <c r="O30" s="27">
        <v>7.0000000000000001E-3</v>
      </c>
      <c r="P30" s="27">
        <v>5.1999999999999998E-2</v>
      </c>
      <c r="Q30" s="27">
        <v>7.5999999999999998E-2</v>
      </c>
      <c r="R30" s="27">
        <v>-0.248</v>
      </c>
      <c r="S30" s="27" t="s">
        <v>25</v>
      </c>
      <c r="T30" s="27" t="s">
        <v>25</v>
      </c>
      <c r="U30" s="28">
        <v>0.42</v>
      </c>
    </row>
    <row r="31" spans="1:21" x14ac:dyDescent="0.25">
      <c r="A31" s="4" t="s">
        <v>48</v>
      </c>
      <c r="B31" s="73" t="s">
        <v>49</v>
      </c>
      <c r="C31" s="5">
        <v>9.0999999999999998E-2</v>
      </c>
      <c r="D31" s="36" t="s">
        <v>294</v>
      </c>
      <c r="E31" s="4" t="s">
        <v>168</v>
      </c>
      <c r="F31" s="6">
        <v>0</v>
      </c>
      <c r="G31" s="6">
        <v>0</v>
      </c>
      <c r="H31" s="34" t="s">
        <v>50</v>
      </c>
      <c r="I31" s="58" t="s">
        <v>347</v>
      </c>
      <c r="J31" s="18"/>
      <c r="K31" s="64">
        <v>13.83</v>
      </c>
      <c r="L31" s="71" t="s">
        <v>347</v>
      </c>
      <c r="M31" s="71" t="s">
        <v>347</v>
      </c>
      <c r="N31" s="13">
        <v>2.4E-2</v>
      </c>
      <c r="O31" s="13">
        <v>4.1000000000000002E-2</v>
      </c>
      <c r="P31" s="13">
        <v>0.182</v>
      </c>
      <c r="Q31" s="13">
        <v>2.9000000000000001E-2</v>
      </c>
      <c r="R31" s="13">
        <v>0.83199999999999996</v>
      </c>
      <c r="S31" s="13">
        <v>0.223</v>
      </c>
      <c r="T31" s="13">
        <v>2.7E-2</v>
      </c>
      <c r="U31" s="12">
        <v>0.73</v>
      </c>
    </row>
    <row r="32" spans="1:21" x14ac:dyDescent="0.25">
      <c r="A32" s="4" t="s">
        <v>41</v>
      </c>
      <c r="B32" s="73" t="s">
        <v>42</v>
      </c>
      <c r="C32" s="5">
        <v>0.114</v>
      </c>
      <c r="D32" s="36" t="s">
        <v>294</v>
      </c>
      <c r="E32" s="4" t="s">
        <v>168</v>
      </c>
      <c r="F32" s="6">
        <v>0</v>
      </c>
      <c r="G32" s="6">
        <v>0</v>
      </c>
      <c r="H32" s="34" t="s">
        <v>17</v>
      </c>
      <c r="I32" s="58" t="s">
        <v>347</v>
      </c>
      <c r="J32" s="18"/>
      <c r="K32" s="64">
        <v>4.92</v>
      </c>
      <c r="L32" s="71" t="s">
        <v>347</v>
      </c>
      <c r="M32" s="71" t="s">
        <v>347</v>
      </c>
      <c r="N32" s="13">
        <v>-0.01</v>
      </c>
      <c r="O32" s="13">
        <v>-1.4E-2</v>
      </c>
      <c r="P32" s="13">
        <v>0.01</v>
      </c>
      <c r="Q32" s="13">
        <v>-8.9999999999999993E-3</v>
      </c>
      <c r="R32" s="13">
        <v>1.7999999999999999E-2</v>
      </c>
      <c r="S32" s="13">
        <v>-1.7000000000000001E-2</v>
      </c>
      <c r="T32" s="13">
        <v>1E-3</v>
      </c>
      <c r="U32" s="12">
        <v>0.46</v>
      </c>
    </row>
    <row r="33" spans="1:21" hidden="1" x14ac:dyDescent="0.25">
      <c r="A33" s="4" t="s">
        <v>18</v>
      </c>
      <c r="B33" s="73" t="s">
        <v>19</v>
      </c>
      <c r="C33" s="5" t="e">
        <v>#N/A</v>
      </c>
      <c r="D33" s="36" t="s">
        <v>294</v>
      </c>
      <c r="E33" s="4" t="s">
        <v>168</v>
      </c>
      <c r="F33" s="6">
        <v>0</v>
      </c>
      <c r="G33" s="6">
        <v>0</v>
      </c>
      <c r="H33" s="34" t="s">
        <v>20</v>
      </c>
      <c r="I33" s="58" t="s">
        <v>347</v>
      </c>
      <c r="J33" s="18"/>
      <c r="K33" s="64" t="e">
        <v>#N/A</v>
      </c>
      <c r="L33" s="71" t="s">
        <v>347</v>
      </c>
      <c r="M33" s="71" t="s">
        <v>347</v>
      </c>
      <c r="N33" s="13" t="e">
        <v>#N/A</v>
      </c>
      <c r="O33" s="13" t="e">
        <v>#N/A</v>
      </c>
      <c r="P33" s="13" t="e">
        <v>#N/A</v>
      </c>
      <c r="Q33" s="13" t="e">
        <v>#N/A</v>
      </c>
      <c r="R33" s="13" t="e">
        <v>#N/A</v>
      </c>
      <c r="S33" s="13" t="e">
        <v>#N/A</v>
      </c>
      <c r="T33" s="13" t="e">
        <v>#N/A</v>
      </c>
      <c r="U33" s="12" t="e">
        <v>#N/A</v>
      </c>
    </row>
    <row r="34" spans="1:21" x14ac:dyDescent="0.25">
      <c r="A34" s="4" t="s">
        <v>120</v>
      </c>
      <c r="B34" s="73" t="s">
        <v>121</v>
      </c>
      <c r="C34" s="5">
        <v>0.105</v>
      </c>
      <c r="D34" s="36" t="s">
        <v>294</v>
      </c>
      <c r="E34" s="4" t="s">
        <v>168</v>
      </c>
      <c r="F34" s="6">
        <v>0</v>
      </c>
      <c r="G34" s="6">
        <v>0</v>
      </c>
      <c r="H34" s="34" t="s">
        <v>50</v>
      </c>
      <c r="I34" s="58" t="s">
        <v>347</v>
      </c>
      <c r="J34" s="18"/>
      <c r="K34" s="64">
        <v>19.86</v>
      </c>
      <c r="L34" s="71" t="s">
        <v>347</v>
      </c>
      <c r="M34" s="71" t="s">
        <v>347</v>
      </c>
      <c r="N34" s="13">
        <v>3.0000000000000001E-3</v>
      </c>
      <c r="O34" s="13">
        <v>1.0999999999999999E-2</v>
      </c>
      <c r="P34" s="13">
        <v>5.2999999999999999E-2</v>
      </c>
      <c r="Q34" s="13">
        <v>3.0000000000000001E-3</v>
      </c>
      <c r="R34" s="13">
        <v>0.22</v>
      </c>
      <c r="S34" s="13">
        <v>2.9000000000000001E-2</v>
      </c>
      <c r="T34" s="13">
        <v>7.4999999999999997E-2</v>
      </c>
      <c r="U34" s="12">
        <v>0.51</v>
      </c>
    </row>
    <row r="35" spans="1:21" s="9" customFormat="1" x14ac:dyDescent="0.25">
      <c r="A35" s="14" t="s">
        <v>321</v>
      </c>
      <c r="B35" s="74" t="s">
        <v>322</v>
      </c>
      <c r="C35" s="5">
        <v>0.10100000000000001</v>
      </c>
      <c r="D35" s="36" t="s">
        <v>294</v>
      </c>
      <c r="E35" s="4" t="s">
        <v>168</v>
      </c>
      <c r="F35" s="6">
        <v>0</v>
      </c>
      <c r="G35" s="6">
        <v>0</v>
      </c>
      <c r="H35" s="21" t="s">
        <v>17</v>
      </c>
      <c r="I35" s="58" t="s">
        <v>347</v>
      </c>
      <c r="J35" s="19"/>
      <c r="K35" s="64">
        <v>14.29</v>
      </c>
      <c r="L35" s="71" t="s">
        <v>347</v>
      </c>
      <c r="M35" s="71" t="s">
        <v>347</v>
      </c>
      <c r="N35" s="13">
        <v>2E-3</v>
      </c>
      <c r="O35" s="13">
        <v>6.0000000000000001E-3</v>
      </c>
      <c r="P35" s="13">
        <v>1.2999999999999999E-2</v>
      </c>
      <c r="Q35" s="13">
        <v>5.0000000000000001E-3</v>
      </c>
      <c r="R35" s="13">
        <v>0.39800000000000002</v>
      </c>
      <c r="S35" s="13">
        <v>0.17699999999999999</v>
      </c>
      <c r="T35" s="13">
        <v>0.112</v>
      </c>
      <c r="U35" s="12">
        <v>0.46</v>
      </c>
    </row>
    <row r="36" spans="1:21" x14ac:dyDescent="0.25">
      <c r="A36" s="4" t="s">
        <v>210</v>
      </c>
      <c r="B36" s="73" t="s">
        <v>211</v>
      </c>
      <c r="C36" s="5">
        <v>9.6000000000000002E-2</v>
      </c>
      <c r="D36" s="36" t="s">
        <v>294</v>
      </c>
      <c r="E36" s="4" t="s">
        <v>168</v>
      </c>
      <c r="F36" s="6">
        <v>0</v>
      </c>
      <c r="G36" s="6">
        <v>0</v>
      </c>
      <c r="H36" s="34" t="s">
        <v>50</v>
      </c>
      <c r="I36" s="58" t="s">
        <v>347</v>
      </c>
      <c r="J36" s="18"/>
      <c r="K36" s="64">
        <v>14.56</v>
      </c>
      <c r="L36" s="71" t="s">
        <v>347</v>
      </c>
      <c r="M36" s="71" t="s">
        <v>347</v>
      </c>
      <c r="N36" s="13">
        <v>-2E-3</v>
      </c>
      <c r="O36" s="13">
        <v>-1E-3</v>
      </c>
      <c r="P36" s="13">
        <v>6.2E-2</v>
      </c>
      <c r="Q36" s="13">
        <v>1E-3</v>
      </c>
      <c r="R36" s="13">
        <v>0.50600000000000001</v>
      </c>
      <c r="S36" s="13">
        <v>0.10100000000000001</v>
      </c>
      <c r="T36" s="13">
        <v>0.114</v>
      </c>
      <c r="U36" s="12">
        <v>0.78</v>
      </c>
    </row>
    <row r="37" spans="1:21" x14ac:dyDescent="0.25">
      <c r="A37" s="4" t="s">
        <v>187</v>
      </c>
      <c r="B37" s="73" t="s">
        <v>188</v>
      </c>
      <c r="C37" s="5">
        <v>0.111</v>
      </c>
      <c r="D37" s="36" t="s">
        <v>294</v>
      </c>
      <c r="E37" s="4" t="s">
        <v>168</v>
      </c>
      <c r="F37" s="6">
        <v>0</v>
      </c>
      <c r="G37" s="6">
        <v>0</v>
      </c>
      <c r="H37" s="34" t="s">
        <v>17</v>
      </c>
      <c r="I37" s="58" t="s">
        <v>347</v>
      </c>
      <c r="J37" s="18"/>
      <c r="K37" s="64">
        <v>6.47</v>
      </c>
      <c r="L37" s="71" t="s">
        <v>347</v>
      </c>
      <c r="M37" s="71" t="s">
        <v>347</v>
      </c>
      <c r="N37" s="13">
        <v>-1E-3</v>
      </c>
      <c r="O37" s="13">
        <v>4.0000000000000001E-3</v>
      </c>
      <c r="P37" s="13">
        <v>5.0000000000000001E-3</v>
      </c>
      <c r="Q37" s="13">
        <v>5.0000000000000001E-3</v>
      </c>
      <c r="R37" s="13">
        <v>0.152</v>
      </c>
      <c r="S37" s="13">
        <v>2.1999999999999999E-2</v>
      </c>
      <c r="T37" s="13">
        <v>6.9000000000000006E-2</v>
      </c>
      <c r="U37" s="12">
        <v>0.51</v>
      </c>
    </row>
    <row r="38" spans="1:21" x14ac:dyDescent="0.25">
      <c r="A38" s="4" t="s">
        <v>208</v>
      </c>
      <c r="B38" s="73" t="s">
        <v>209</v>
      </c>
      <c r="C38" s="5">
        <v>8.5000000000000006E-2</v>
      </c>
      <c r="D38" s="36" t="s">
        <v>294</v>
      </c>
      <c r="E38" s="4" t="s">
        <v>168</v>
      </c>
      <c r="F38" s="6">
        <v>0</v>
      </c>
      <c r="G38" s="6">
        <v>0</v>
      </c>
      <c r="H38" s="34" t="s">
        <v>133</v>
      </c>
      <c r="I38" s="58" t="s">
        <v>347</v>
      </c>
      <c r="J38" s="18"/>
      <c r="K38" s="64">
        <v>21.1</v>
      </c>
      <c r="L38" s="71" t="s">
        <v>347</v>
      </c>
      <c r="M38" s="71" t="s">
        <v>347</v>
      </c>
      <c r="N38" s="13">
        <v>6.0000000000000001E-3</v>
      </c>
      <c r="O38" s="13">
        <v>8.0000000000000002E-3</v>
      </c>
      <c r="P38" s="13">
        <v>-3.9E-2</v>
      </c>
      <c r="Q38" s="13">
        <v>-1.0999999999999999E-2</v>
      </c>
      <c r="R38" s="13">
        <v>0.373</v>
      </c>
      <c r="S38" s="13">
        <v>3.5000000000000003E-2</v>
      </c>
      <c r="T38" s="13">
        <v>5.0000000000000001E-3</v>
      </c>
      <c r="U38" s="12">
        <v>0.61</v>
      </c>
    </row>
    <row r="39" spans="1:21" x14ac:dyDescent="0.25">
      <c r="A39" s="4" t="s">
        <v>21</v>
      </c>
      <c r="B39" s="73" t="s">
        <v>22</v>
      </c>
      <c r="C39" s="5">
        <v>8.5999999999999993E-2</v>
      </c>
      <c r="D39" s="36" t="s">
        <v>294</v>
      </c>
      <c r="E39" s="4" t="s">
        <v>168</v>
      </c>
      <c r="F39" s="6">
        <v>0</v>
      </c>
      <c r="G39" s="6">
        <v>0</v>
      </c>
      <c r="H39" s="34" t="s">
        <v>17</v>
      </c>
      <c r="I39" s="58" t="s">
        <v>347</v>
      </c>
      <c r="J39" s="18"/>
      <c r="K39" s="64">
        <v>18.64</v>
      </c>
      <c r="L39" s="71" t="s">
        <v>347</v>
      </c>
      <c r="M39" s="71" t="s">
        <v>347</v>
      </c>
      <c r="N39" s="13">
        <v>-1E-3</v>
      </c>
      <c r="O39" s="13">
        <v>1E-3</v>
      </c>
      <c r="P39" s="13">
        <v>1.9E-2</v>
      </c>
      <c r="Q39" s="13">
        <v>-1E-3</v>
      </c>
      <c r="R39" s="13">
        <v>0.33800000000000002</v>
      </c>
      <c r="S39" s="13">
        <v>0.14399999999999999</v>
      </c>
      <c r="T39" s="13">
        <v>0.13600000000000001</v>
      </c>
      <c r="U39" s="12">
        <v>0.46</v>
      </c>
    </row>
    <row r="40" spans="1:21" x14ac:dyDescent="0.25">
      <c r="A40" s="4" t="s">
        <v>149</v>
      </c>
      <c r="B40" s="73" t="s">
        <v>150</v>
      </c>
      <c r="C40" s="5">
        <v>6.7000000000000004E-2</v>
      </c>
      <c r="D40" s="36" t="s">
        <v>294</v>
      </c>
      <c r="E40" s="4" t="s">
        <v>168</v>
      </c>
      <c r="F40" s="6">
        <v>0</v>
      </c>
      <c r="G40" s="6">
        <v>0</v>
      </c>
      <c r="H40" s="34" t="s">
        <v>50</v>
      </c>
      <c r="I40" s="58" t="s">
        <v>347</v>
      </c>
      <c r="J40" s="18"/>
      <c r="K40" s="64">
        <v>17.809999999999999</v>
      </c>
      <c r="L40" s="71" t="s">
        <v>347</v>
      </c>
      <c r="M40" s="71" t="s">
        <v>347</v>
      </c>
      <c r="N40" s="13">
        <v>-3.0000000000000001E-3</v>
      </c>
      <c r="O40" s="13">
        <v>-3.4000000000000002E-2</v>
      </c>
      <c r="P40" s="13">
        <v>-2.5000000000000001E-2</v>
      </c>
      <c r="Q40" s="13">
        <v>-4.3999999999999997E-2</v>
      </c>
      <c r="R40" s="13">
        <v>0.308</v>
      </c>
      <c r="S40" s="13">
        <v>-2.8000000000000001E-2</v>
      </c>
      <c r="T40" s="13">
        <v>-0.32200000000000001</v>
      </c>
      <c r="U40" s="12">
        <v>1.07</v>
      </c>
    </row>
    <row r="41" spans="1:21" x14ac:dyDescent="0.25">
      <c r="A41" s="4" t="s">
        <v>157</v>
      </c>
      <c r="B41" s="73" t="s">
        <v>158</v>
      </c>
      <c r="C41" s="5">
        <v>0.09</v>
      </c>
      <c r="D41" s="36" t="s">
        <v>294</v>
      </c>
      <c r="E41" s="4" t="s">
        <v>168</v>
      </c>
      <c r="F41" s="6">
        <v>0</v>
      </c>
      <c r="G41" s="6">
        <v>0</v>
      </c>
      <c r="H41" s="34" t="s">
        <v>72</v>
      </c>
      <c r="I41" s="58" t="s">
        <v>347</v>
      </c>
      <c r="J41" s="18"/>
      <c r="K41" s="64">
        <v>26.63</v>
      </c>
      <c r="L41" s="71" t="s">
        <v>347</v>
      </c>
      <c r="M41" s="71" t="s">
        <v>347</v>
      </c>
      <c r="N41" s="13">
        <v>3.0000000000000001E-3</v>
      </c>
      <c r="O41" s="13">
        <v>1.7000000000000001E-2</v>
      </c>
      <c r="P41" s="13">
        <v>-0.05</v>
      </c>
      <c r="Q41" s="13">
        <v>0.03</v>
      </c>
      <c r="R41" s="13">
        <v>0.35599999999999998</v>
      </c>
      <c r="S41" s="13">
        <v>-0.109</v>
      </c>
      <c r="T41" s="13">
        <v>-6.2E-2</v>
      </c>
      <c r="U41" s="12">
        <v>1.02</v>
      </c>
    </row>
    <row r="42" spans="1:21" hidden="1" x14ac:dyDescent="0.25">
      <c r="A42" s="4" t="s">
        <v>166</v>
      </c>
      <c r="B42" s="73" t="s">
        <v>167</v>
      </c>
      <c r="C42" s="5" t="e">
        <v>#N/A</v>
      </c>
      <c r="D42" s="36" t="s">
        <v>294</v>
      </c>
      <c r="E42" s="4" t="s">
        <v>168</v>
      </c>
      <c r="F42" s="6">
        <v>0</v>
      </c>
      <c r="G42" s="6">
        <v>0</v>
      </c>
      <c r="H42" s="34" t="s">
        <v>17</v>
      </c>
      <c r="I42" s="58" t="s">
        <v>347</v>
      </c>
      <c r="J42" s="18"/>
      <c r="K42" s="64" t="e">
        <v>#N/A</v>
      </c>
      <c r="L42" s="71" t="s">
        <v>347</v>
      </c>
      <c r="M42" s="71" t="s">
        <v>347</v>
      </c>
      <c r="N42" s="13" t="e">
        <v>#N/A</v>
      </c>
      <c r="O42" s="13" t="e">
        <v>#N/A</v>
      </c>
      <c r="P42" s="13" t="e">
        <v>#N/A</v>
      </c>
      <c r="Q42" s="13" t="e">
        <v>#N/A</v>
      </c>
      <c r="R42" s="13" t="e">
        <v>#N/A</v>
      </c>
      <c r="S42" s="13" t="e">
        <v>#N/A</v>
      </c>
      <c r="T42" s="13" t="e">
        <v>#N/A</v>
      </c>
      <c r="U42" s="12" t="e">
        <v>#N/A</v>
      </c>
    </row>
    <row r="43" spans="1:21" x14ac:dyDescent="0.25">
      <c r="A43" s="4" t="s">
        <v>206</v>
      </c>
      <c r="B43" s="73" t="s">
        <v>207</v>
      </c>
      <c r="C43" s="5">
        <v>8.7999999999999995E-2</v>
      </c>
      <c r="D43" s="36" t="s">
        <v>294</v>
      </c>
      <c r="E43" s="4" t="s">
        <v>168</v>
      </c>
      <c r="F43" s="6">
        <v>0</v>
      </c>
      <c r="G43" s="6">
        <v>0</v>
      </c>
      <c r="H43" s="34" t="s">
        <v>17</v>
      </c>
      <c r="I43" s="58" t="s">
        <v>347</v>
      </c>
      <c r="J43" s="18"/>
      <c r="K43" s="64">
        <v>24.83</v>
      </c>
      <c r="L43" s="71" t="s">
        <v>347</v>
      </c>
      <c r="M43" s="71" t="s">
        <v>347</v>
      </c>
      <c r="N43" s="13">
        <v>-4.0000000000000001E-3</v>
      </c>
      <c r="O43" s="13">
        <v>-8.0000000000000002E-3</v>
      </c>
      <c r="P43" s="13">
        <v>-5.0000000000000001E-3</v>
      </c>
      <c r="Q43" s="13">
        <v>-5.0000000000000001E-3</v>
      </c>
      <c r="R43" s="13">
        <v>0.24</v>
      </c>
      <c r="S43" s="13">
        <v>0.16700000000000001</v>
      </c>
      <c r="T43" s="13">
        <v>0.23499999999999999</v>
      </c>
      <c r="U43" s="12">
        <v>0.4</v>
      </c>
    </row>
    <row r="44" spans="1:21" x14ac:dyDescent="0.25">
      <c r="A44" s="4" t="s">
        <v>85</v>
      </c>
      <c r="B44" s="73" t="s">
        <v>86</v>
      </c>
      <c r="C44" s="5">
        <v>7.1999999999999995E-2</v>
      </c>
      <c r="D44" s="36" t="s">
        <v>294</v>
      </c>
      <c r="E44" s="4" t="s">
        <v>168</v>
      </c>
      <c r="F44" s="6">
        <v>0</v>
      </c>
      <c r="G44" s="6">
        <v>0</v>
      </c>
      <c r="H44" s="34" t="s">
        <v>17</v>
      </c>
      <c r="I44" s="58" t="s">
        <v>347</v>
      </c>
      <c r="J44" s="18"/>
      <c r="K44" s="64">
        <v>18.309999999999999</v>
      </c>
      <c r="L44" s="71" t="s">
        <v>347</v>
      </c>
      <c r="M44" s="71" t="s">
        <v>347</v>
      </c>
      <c r="N44" s="13">
        <v>-2E-3</v>
      </c>
      <c r="O44" s="13">
        <v>-8.9999999999999993E-3</v>
      </c>
      <c r="P44" s="13">
        <v>3.5999999999999997E-2</v>
      </c>
      <c r="Q44" s="13">
        <v>-8.0000000000000002E-3</v>
      </c>
      <c r="R44" s="13">
        <v>0.18099999999999999</v>
      </c>
      <c r="S44" s="13">
        <v>7.6999999999999999E-2</v>
      </c>
      <c r="T44" s="13">
        <v>8.5999999999999993E-2</v>
      </c>
      <c r="U44" s="12">
        <v>0.3</v>
      </c>
    </row>
    <row r="45" spans="1:21" s="9" customFormat="1" x14ac:dyDescent="0.25">
      <c r="A45" s="14" t="s">
        <v>318</v>
      </c>
      <c r="B45" s="74" t="s">
        <v>330</v>
      </c>
      <c r="C45" s="5">
        <v>8.5000000000000006E-2</v>
      </c>
      <c r="D45" s="36" t="s">
        <v>294</v>
      </c>
      <c r="E45" s="4" t="s">
        <v>168</v>
      </c>
      <c r="F45" s="6">
        <v>0</v>
      </c>
      <c r="G45" s="6">
        <v>0</v>
      </c>
      <c r="H45" s="21" t="s">
        <v>31</v>
      </c>
      <c r="I45" s="58" t="s">
        <v>347</v>
      </c>
      <c r="J45" s="19"/>
      <c r="K45" s="64">
        <v>21.27</v>
      </c>
      <c r="L45" s="71" t="s">
        <v>347</v>
      </c>
      <c r="M45" s="71" t="s">
        <v>347</v>
      </c>
      <c r="N45" s="13">
        <v>-4.0000000000000001E-3</v>
      </c>
      <c r="O45" s="13">
        <v>-7.0000000000000001E-3</v>
      </c>
      <c r="P45" s="13">
        <v>4.7E-2</v>
      </c>
      <c r="Q45" s="13">
        <v>0</v>
      </c>
      <c r="R45" s="13">
        <v>0.23799999999999999</v>
      </c>
      <c r="S45" s="13">
        <v>5.6000000000000001E-2</v>
      </c>
      <c r="T45" s="13" t="s">
        <v>25</v>
      </c>
      <c r="U45" s="12">
        <v>0.53</v>
      </c>
    </row>
    <row r="46" spans="1:21" x14ac:dyDescent="0.25">
      <c r="A46" s="4" t="s">
        <v>122</v>
      </c>
      <c r="B46" s="73" t="s">
        <v>123</v>
      </c>
      <c r="C46" s="5">
        <v>0.11600000000000001</v>
      </c>
      <c r="D46" s="36" t="s">
        <v>294</v>
      </c>
      <c r="E46" s="4" t="s">
        <v>168</v>
      </c>
      <c r="F46" s="6">
        <v>0</v>
      </c>
      <c r="G46" s="6">
        <v>0</v>
      </c>
      <c r="H46" s="34" t="s">
        <v>124</v>
      </c>
      <c r="I46" s="58" t="s">
        <v>347</v>
      </c>
      <c r="J46" s="18"/>
      <c r="K46" s="64">
        <v>25.85</v>
      </c>
      <c r="L46" s="71" t="s">
        <v>347</v>
      </c>
      <c r="M46" s="71" t="s">
        <v>347</v>
      </c>
      <c r="N46" s="13">
        <v>-3.0000000000000001E-3</v>
      </c>
      <c r="O46" s="13">
        <v>-2.5000000000000001E-2</v>
      </c>
      <c r="P46" s="13">
        <v>-2.5000000000000001E-2</v>
      </c>
      <c r="Q46" s="13">
        <v>-0.04</v>
      </c>
      <c r="R46" s="13">
        <v>-0.35299999999999998</v>
      </c>
      <c r="S46" s="13">
        <v>-0.24</v>
      </c>
      <c r="T46" s="13">
        <v>-0.161</v>
      </c>
      <c r="U46" s="12">
        <v>0.67</v>
      </c>
    </row>
    <row r="47" spans="1:21" x14ac:dyDescent="0.25">
      <c r="A47" s="4" t="s">
        <v>168</v>
      </c>
      <c r="B47" s="73" t="s">
        <v>169</v>
      </c>
      <c r="C47" s="5">
        <v>6.4000000000000001E-2</v>
      </c>
      <c r="D47" s="36" t="s">
        <v>294</v>
      </c>
      <c r="E47" s="4" t="s">
        <v>168</v>
      </c>
      <c r="F47" s="6">
        <v>0</v>
      </c>
      <c r="G47" s="6">
        <v>0</v>
      </c>
      <c r="H47" s="34" t="s">
        <v>133</v>
      </c>
      <c r="I47" s="58" t="s">
        <v>347</v>
      </c>
      <c r="J47" s="18"/>
      <c r="K47" s="64">
        <v>42.09</v>
      </c>
      <c r="L47" s="71" t="s">
        <v>347</v>
      </c>
      <c r="M47" s="71" t="s">
        <v>347</v>
      </c>
      <c r="N47" s="13">
        <v>0.01</v>
      </c>
      <c r="O47" s="13">
        <v>8.0000000000000002E-3</v>
      </c>
      <c r="P47" s="13">
        <v>4.0000000000000001E-3</v>
      </c>
      <c r="Q47" s="13">
        <v>-6.0000000000000001E-3</v>
      </c>
      <c r="R47" s="13">
        <v>0.30499999999999999</v>
      </c>
      <c r="S47" s="13">
        <v>0.187</v>
      </c>
      <c r="T47" s="13">
        <v>8.5000000000000006E-2</v>
      </c>
      <c r="U47" s="12">
        <v>0.43</v>
      </c>
    </row>
    <row r="48" spans="1:21" x14ac:dyDescent="0.25">
      <c r="A48" s="4" t="s">
        <v>235</v>
      </c>
      <c r="B48" s="73" t="s">
        <v>236</v>
      </c>
      <c r="C48" s="5">
        <v>4.9000000000000002E-2</v>
      </c>
      <c r="D48" s="36" t="s">
        <v>294</v>
      </c>
      <c r="E48" s="4" t="s">
        <v>168</v>
      </c>
      <c r="F48" s="6">
        <v>0</v>
      </c>
      <c r="G48" s="6">
        <v>0</v>
      </c>
      <c r="H48" s="34" t="s">
        <v>50</v>
      </c>
      <c r="I48" s="58" t="s">
        <v>347</v>
      </c>
      <c r="J48" s="18"/>
      <c r="K48" s="64">
        <v>15.37</v>
      </c>
      <c r="L48" s="71" t="s">
        <v>347</v>
      </c>
      <c r="M48" s="71" t="s">
        <v>347</v>
      </c>
      <c r="N48" s="13">
        <v>-0.01</v>
      </c>
      <c r="O48" s="13">
        <v>0</v>
      </c>
      <c r="P48" s="13">
        <v>1.4999999999999999E-2</v>
      </c>
      <c r="Q48" s="13">
        <v>-1.2E-2</v>
      </c>
      <c r="R48" s="13">
        <v>0.39300000000000002</v>
      </c>
      <c r="S48" s="13">
        <v>6.2E-2</v>
      </c>
      <c r="T48" s="13">
        <v>-0.14399999999999999</v>
      </c>
      <c r="U48" s="12">
        <v>0.86</v>
      </c>
    </row>
    <row r="49" spans="1:21" s="9" customFormat="1" x14ac:dyDescent="0.25">
      <c r="A49" s="14" t="s">
        <v>320</v>
      </c>
      <c r="B49" s="74" t="s">
        <v>327</v>
      </c>
      <c r="C49" s="5">
        <v>0.128</v>
      </c>
      <c r="D49" s="36" t="s">
        <v>294</v>
      </c>
      <c r="E49" s="4" t="s">
        <v>168</v>
      </c>
      <c r="F49" s="6">
        <v>0</v>
      </c>
      <c r="G49" s="6">
        <v>0</v>
      </c>
      <c r="H49" s="21" t="s">
        <v>328</v>
      </c>
      <c r="I49" s="58" t="s">
        <v>347</v>
      </c>
      <c r="J49" s="19"/>
      <c r="K49" s="64">
        <v>10.97</v>
      </c>
      <c r="L49" s="71" t="s">
        <v>347</v>
      </c>
      <c r="M49" s="71" t="s">
        <v>347</v>
      </c>
      <c r="N49" s="13">
        <v>-1E-3</v>
      </c>
      <c r="O49" s="13">
        <v>6.0000000000000001E-3</v>
      </c>
      <c r="P49" s="13">
        <v>-2E-3</v>
      </c>
      <c r="Q49" s="13">
        <v>0.01</v>
      </c>
      <c r="R49" s="13">
        <v>0.29399999999999998</v>
      </c>
      <c r="S49" s="13">
        <v>-7.0000000000000001E-3</v>
      </c>
      <c r="T49" s="13">
        <v>5.8000000000000003E-2</v>
      </c>
      <c r="U49" s="12">
        <v>0.51</v>
      </c>
    </row>
    <row r="50" spans="1:21" x14ac:dyDescent="0.25">
      <c r="A50" s="4" t="s">
        <v>147</v>
      </c>
      <c r="B50" s="73" t="s">
        <v>148</v>
      </c>
      <c r="C50" s="5" t="s">
        <v>25</v>
      </c>
      <c r="D50" s="36" t="s">
        <v>294</v>
      </c>
      <c r="E50" s="4" t="s">
        <v>297</v>
      </c>
      <c r="F50" s="6">
        <v>0</v>
      </c>
      <c r="G50" s="6">
        <v>0</v>
      </c>
      <c r="H50" s="34" t="s">
        <v>50</v>
      </c>
      <c r="I50" s="58" t="s">
        <v>347</v>
      </c>
      <c r="J50" s="18"/>
      <c r="K50" s="64">
        <v>4.3</v>
      </c>
      <c r="L50" s="71" t="s">
        <v>347</v>
      </c>
      <c r="M50" s="71" t="s">
        <v>347</v>
      </c>
      <c r="N50" s="13">
        <v>-7.0000000000000001E-3</v>
      </c>
      <c r="O50" s="13">
        <v>-9.2999999999999999E-2</v>
      </c>
      <c r="P50" s="13">
        <v>-9.0999999999999998E-2</v>
      </c>
      <c r="Q50" s="13">
        <v>-0.04</v>
      </c>
      <c r="R50" s="13">
        <v>0.22900000000000001</v>
      </c>
      <c r="S50" s="13">
        <v>-0.34200000000000003</v>
      </c>
      <c r="T50" s="13">
        <v>-0.35599999999999998</v>
      </c>
      <c r="U50" s="12">
        <v>0.86</v>
      </c>
    </row>
    <row r="51" spans="1:21" x14ac:dyDescent="0.25">
      <c r="A51" s="4" t="s">
        <v>131</v>
      </c>
      <c r="B51" s="73" t="s">
        <v>132</v>
      </c>
      <c r="C51" s="5">
        <v>0.05</v>
      </c>
      <c r="D51" s="36" t="s">
        <v>294</v>
      </c>
      <c r="E51" s="4" t="s">
        <v>297</v>
      </c>
      <c r="F51" s="6">
        <v>0</v>
      </c>
      <c r="G51" s="6">
        <v>0</v>
      </c>
      <c r="H51" s="34" t="s">
        <v>133</v>
      </c>
      <c r="I51" s="58" t="s">
        <v>347</v>
      </c>
      <c r="J51" s="18"/>
      <c r="K51" s="64">
        <v>20.93</v>
      </c>
      <c r="L51" s="71" t="s">
        <v>347</v>
      </c>
      <c r="M51" s="71" t="s">
        <v>347</v>
      </c>
      <c r="N51" s="13">
        <v>7.0000000000000001E-3</v>
      </c>
      <c r="O51" s="13">
        <v>1.0999999999999999E-2</v>
      </c>
      <c r="P51" s="13">
        <v>8.0000000000000002E-3</v>
      </c>
      <c r="Q51" s="13">
        <v>-8.9999999999999993E-3</v>
      </c>
      <c r="R51" s="13">
        <v>0.371</v>
      </c>
      <c r="S51" s="13">
        <v>0.27</v>
      </c>
      <c r="T51" s="13">
        <v>0.158</v>
      </c>
      <c r="U51" s="12">
        <v>0.55000000000000004</v>
      </c>
    </row>
    <row r="52" spans="1:21" x14ac:dyDescent="0.25">
      <c r="A52" s="4" t="s">
        <v>262</v>
      </c>
      <c r="B52" s="73" t="s">
        <v>263</v>
      </c>
      <c r="C52" s="5">
        <v>4.4999999999999998E-2</v>
      </c>
      <c r="D52" s="36" t="s">
        <v>294</v>
      </c>
      <c r="E52" s="4" t="s">
        <v>297</v>
      </c>
      <c r="F52" s="6">
        <v>0</v>
      </c>
      <c r="G52" s="6">
        <v>0</v>
      </c>
      <c r="H52" s="34" t="s">
        <v>67</v>
      </c>
      <c r="I52" s="58" t="s">
        <v>347</v>
      </c>
      <c r="J52" s="18"/>
      <c r="K52" s="64">
        <v>8.25</v>
      </c>
      <c r="L52" s="71" t="s">
        <v>347</v>
      </c>
      <c r="M52" s="71" t="s">
        <v>347</v>
      </c>
      <c r="N52" s="13">
        <v>-1.7999999999999999E-2</v>
      </c>
      <c r="O52" s="13">
        <v>2.1000000000000001E-2</v>
      </c>
      <c r="P52" s="13">
        <v>0.25600000000000001</v>
      </c>
      <c r="Q52" s="13">
        <v>5.0000000000000001E-3</v>
      </c>
      <c r="R52" s="13">
        <v>-0.47599999999999998</v>
      </c>
      <c r="S52" s="13">
        <v>-0.25</v>
      </c>
      <c r="T52" s="13" t="s">
        <v>25</v>
      </c>
      <c r="U52" s="12">
        <v>1.1000000000000001</v>
      </c>
    </row>
    <row r="53" spans="1:21" s="9" customFormat="1" x14ac:dyDescent="0.25">
      <c r="A53" s="14" t="s">
        <v>309</v>
      </c>
      <c r="B53" s="74" t="s">
        <v>335</v>
      </c>
      <c r="C53" s="5">
        <v>5.2999999999999999E-2</v>
      </c>
      <c r="D53" s="36" t="s">
        <v>294</v>
      </c>
      <c r="E53" s="4" t="s">
        <v>288</v>
      </c>
      <c r="F53" s="6">
        <v>0</v>
      </c>
      <c r="G53" s="6">
        <v>0</v>
      </c>
      <c r="H53" s="21" t="s">
        <v>307</v>
      </c>
      <c r="I53" s="58" t="s">
        <v>347</v>
      </c>
      <c r="J53" s="19"/>
      <c r="K53" s="64">
        <v>88.7</v>
      </c>
      <c r="L53" s="71" t="s">
        <v>347</v>
      </c>
      <c r="M53" s="71" t="s">
        <v>347</v>
      </c>
      <c r="N53" s="13">
        <v>-8.9999999999999993E-3</v>
      </c>
      <c r="O53" s="13">
        <v>-6.0000000000000001E-3</v>
      </c>
      <c r="P53" s="13">
        <v>3.2000000000000001E-2</v>
      </c>
      <c r="Q53" s="13">
        <v>2E-3</v>
      </c>
      <c r="R53" s="13">
        <v>8.5999999999999993E-2</v>
      </c>
      <c r="S53" s="13">
        <v>0.17399999999999999</v>
      </c>
      <c r="T53" s="13">
        <v>0.104</v>
      </c>
      <c r="U53" s="12">
        <v>1.06</v>
      </c>
    </row>
    <row r="54" spans="1:21" s="9" customFormat="1" x14ac:dyDescent="0.25">
      <c r="A54" s="14" t="s">
        <v>319</v>
      </c>
      <c r="B54" s="74" t="s">
        <v>336</v>
      </c>
      <c r="C54" s="5" t="s">
        <v>25</v>
      </c>
      <c r="D54" s="36" t="s">
        <v>294</v>
      </c>
      <c r="E54" s="4" t="s">
        <v>288</v>
      </c>
      <c r="F54" s="6">
        <v>0</v>
      </c>
      <c r="G54" s="6">
        <v>0</v>
      </c>
      <c r="H54" s="21" t="s">
        <v>136</v>
      </c>
      <c r="I54" s="58" t="s">
        <v>347</v>
      </c>
      <c r="J54" s="19"/>
      <c r="K54" s="64">
        <v>331.81</v>
      </c>
      <c r="L54" s="71" t="s">
        <v>347</v>
      </c>
      <c r="M54" s="71" t="s">
        <v>347</v>
      </c>
      <c r="N54" s="13">
        <v>-8.0000000000000002E-3</v>
      </c>
      <c r="O54" s="13">
        <v>3.0000000000000001E-3</v>
      </c>
      <c r="P54" s="13">
        <v>9.1999999999999998E-2</v>
      </c>
      <c r="Q54" s="13">
        <v>6.0000000000000001E-3</v>
      </c>
      <c r="R54" s="13">
        <v>0.53800000000000003</v>
      </c>
      <c r="S54" s="13">
        <v>0.47399999999999998</v>
      </c>
      <c r="T54" s="13">
        <v>0.35599999999999998</v>
      </c>
      <c r="U54" s="12">
        <v>1.48</v>
      </c>
    </row>
    <row r="55" spans="1:21" s="9" customFormat="1" x14ac:dyDescent="0.25">
      <c r="A55" s="14" t="s">
        <v>311</v>
      </c>
      <c r="B55" s="74" t="s">
        <v>311</v>
      </c>
      <c r="C55" s="5">
        <v>6.3E-2</v>
      </c>
      <c r="D55" s="36" t="s">
        <v>294</v>
      </c>
      <c r="E55" s="4" t="s">
        <v>288</v>
      </c>
      <c r="F55" s="6">
        <v>0</v>
      </c>
      <c r="G55" s="6">
        <v>0</v>
      </c>
      <c r="H55" s="21" t="s">
        <v>326</v>
      </c>
      <c r="I55" s="58" t="s">
        <v>347</v>
      </c>
      <c r="J55" s="19"/>
      <c r="K55" s="64">
        <v>38.83</v>
      </c>
      <c r="L55" s="71" t="s">
        <v>347</v>
      </c>
      <c r="M55" s="71" t="s">
        <v>347</v>
      </c>
      <c r="N55" s="13">
        <v>1.7999999999999999E-2</v>
      </c>
      <c r="O55" s="13">
        <v>2.5999999999999999E-2</v>
      </c>
      <c r="P55" s="13">
        <v>5.5E-2</v>
      </c>
      <c r="Q55" s="13">
        <v>2.9000000000000001E-2</v>
      </c>
      <c r="R55" s="13">
        <v>6.4000000000000001E-2</v>
      </c>
      <c r="S55" s="13">
        <v>7.0999999999999994E-2</v>
      </c>
      <c r="T55" s="13">
        <v>7.0000000000000007E-2</v>
      </c>
      <c r="U55" s="12">
        <v>0.7</v>
      </c>
    </row>
    <row r="56" spans="1:21" s="9" customFormat="1" x14ac:dyDescent="0.25">
      <c r="A56" s="14" t="s">
        <v>310</v>
      </c>
      <c r="B56" s="74" t="s">
        <v>333</v>
      </c>
      <c r="C56" s="5">
        <v>7.2999999999999995E-2</v>
      </c>
      <c r="D56" s="36" t="s">
        <v>294</v>
      </c>
      <c r="E56" s="4" t="s">
        <v>288</v>
      </c>
      <c r="F56" s="6">
        <v>0</v>
      </c>
      <c r="G56" s="6">
        <v>0</v>
      </c>
      <c r="H56" s="21" t="s">
        <v>124</v>
      </c>
      <c r="I56" s="58" t="s">
        <v>347</v>
      </c>
      <c r="J56" s="19"/>
      <c r="K56" s="64">
        <v>18.16</v>
      </c>
      <c r="L56" s="71" t="s">
        <v>347</v>
      </c>
      <c r="M56" s="71" t="s">
        <v>347</v>
      </c>
      <c r="N56" s="13">
        <v>1E-3</v>
      </c>
      <c r="O56" s="13">
        <v>-4.0000000000000001E-3</v>
      </c>
      <c r="P56" s="13">
        <v>-0.03</v>
      </c>
      <c r="Q56" s="13">
        <v>-1.4999999999999999E-2</v>
      </c>
      <c r="R56" s="13">
        <v>0.17799999999999999</v>
      </c>
      <c r="S56" s="13">
        <v>-0.06</v>
      </c>
      <c r="T56" s="13">
        <v>-4.7E-2</v>
      </c>
      <c r="U56" s="12">
        <v>0.6</v>
      </c>
    </row>
    <row r="57" spans="1:21" s="9" customFormat="1" x14ac:dyDescent="0.25">
      <c r="A57" s="14" t="s">
        <v>312</v>
      </c>
      <c r="B57" s="74" t="s">
        <v>334</v>
      </c>
      <c r="C57" s="5">
        <v>7.2999999999999995E-2</v>
      </c>
      <c r="D57" s="36" t="s">
        <v>294</v>
      </c>
      <c r="E57" s="4" t="s">
        <v>288</v>
      </c>
      <c r="F57" s="6">
        <v>0</v>
      </c>
      <c r="G57" s="6">
        <v>0</v>
      </c>
      <c r="H57" s="21" t="s">
        <v>287</v>
      </c>
      <c r="I57" s="58" t="s">
        <v>347</v>
      </c>
      <c r="J57" s="19"/>
      <c r="K57" s="64">
        <v>18.14</v>
      </c>
      <c r="L57" s="71" t="s">
        <v>347</v>
      </c>
      <c r="M57" s="71" t="s">
        <v>347</v>
      </c>
      <c r="N57" s="13">
        <v>4.0000000000000001E-3</v>
      </c>
      <c r="O57" s="13">
        <v>-1E-3</v>
      </c>
      <c r="P57" s="13">
        <v>-3.3000000000000002E-2</v>
      </c>
      <c r="Q57" s="13">
        <v>-8.0000000000000002E-3</v>
      </c>
      <c r="R57" s="13">
        <v>0.17399999999999999</v>
      </c>
      <c r="S57" s="13">
        <v>-4.0000000000000001E-3</v>
      </c>
      <c r="T57" s="13">
        <v>0.01</v>
      </c>
      <c r="U57" s="12">
        <v>0.56999999999999995</v>
      </c>
    </row>
    <row r="58" spans="1:21" s="9" customFormat="1" x14ac:dyDescent="0.25">
      <c r="A58" s="14" t="s">
        <v>308</v>
      </c>
      <c r="B58" s="74" t="s">
        <v>331</v>
      </c>
      <c r="C58" s="5">
        <v>5.2999999999999999E-2</v>
      </c>
      <c r="D58" s="36" t="s">
        <v>294</v>
      </c>
      <c r="E58" s="4" t="s">
        <v>288</v>
      </c>
      <c r="F58" s="6">
        <v>0</v>
      </c>
      <c r="G58" s="6">
        <v>0</v>
      </c>
      <c r="H58" s="21" t="s">
        <v>332</v>
      </c>
      <c r="I58" s="58" t="s">
        <v>347</v>
      </c>
      <c r="J58" s="19"/>
      <c r="K58" s="64">
        <v>52.42</v>
      </c>
      <c r="L58" s="71" t="s">
        <v>347</v>
      </c>
      <c r="M58" s="71" t="s">
        <v>347</v>
      </c>
      <c r="N58" s="13">
        <v>-2.5000000000000001E-2</v>
      </c>
      <c r="O58" s="13">
        <v>-4.3999999999999997E-2</v>
      </c>
      <c r="P58" s="13">
        <v>1.2E-2</v>
      </c>
      <c r="Q58" s="13">
        <v>-4.2000000000000003E-2</v>
      </c>
      <c r="R58" s="13" t="s">
        <v>25</v>
      </c>
      <c r="S58" s="13" t="s">
        <v>25</v>
      </c>
      <c r="T58" s="13" t="s">
        <v>25</v>
      </c>
      <c r="U58" s="12">
        <v>1.5</v>
      </c>
    </row>
    <row r="59" spans="1:21" s="9" customFormat="1" x14ac:dyDescent="0.25">
      <c r="A59" s="14" t="s">
        <v>316</v>
      </c>
      <c r="B59" s="74" t="s">
        <v>329</v>
      </c>
      <c r="C59" s="5">
        <v>4.7E-2</v>
      </c>
      <c r="D59" s="36" t="s">
        <v>294</v>
      </c>
      <c r="E59" s="4" t="s">
        <v>168</v>
      </c>
      <c r="F59" s="6">
        <v>0</v>
      </c>
      <c r="G59" s="6">
        <v>0</v>
      </c>
      <c r="H59" s="21" t="s">
        <v>67</v>
      </c>
      <c r="I59" s="58" t="s">
        <v>347</v>
      </c>
      <c r="J59" s="19"/>
      <c r="K59" s="64">
        <v>14.41</v>
      </c>
      <c r="L59" s="71" t="s">
        <v>347</v>
      </c>
      <c r="M59" s="71" t="s">
        <v>347</v>
      </c>
      <c r="N59" s="13">
        <v>1.4E-2</v>
      </c>
      <c r="O59" s="13">
        <v>-0.01</v>
      </c>
      <c r="P59" s="13">
        <v>-4.9000000000000002E-2</v>
      </c>
      <c r="Q59" s="13">
        <v>-5.0000000000000001E-3</v>
      </c>
      <c r="R59" s="13">
        <v>0.26200000000000001</v>
      </c>
      <c r="S59" s="13">
        <v>3.2000000000000001E-2</v>
      </c>
      <c r="T59" s="13">
        <v>0.106</v>
      </c>
      <c r="U59" s="12">
        <v>0.5</v>
      </c>
    </row>
    <row r="60" spans="1:21" x14ac:dyDescent="0.25">
      <c r="A60" s="4" t="s">
        <v>98</v>
      </c>
      <c r="B60" s="73" t="s">
        <v>99</v>
      </c>
      <c r="C60" s="5">
        <v>7.5999999999999998E-2</v>
      </c>
      <c r="D60" s="36" t="s">
        <v>294</v>
      </c>
      <c r="E60" s="4" t="s">
        <v>288</v>
      </c>
      <c r="F60" s="6">
        <v>0</v>
      </c>
      <c r="G60" s="6">
        <v>0</v>
      </c>
      <c r="H60" s="34" t="s">
        <v>17</v>
      </c>
      <c r="I60" s="58" t="s">
        <v>347</v>
      </c>
      <c r="J60" s="18"/>
      <c r="K60" s="64">
        <v>7.93</v>
      </c>
      <c r="L60" s="71" t="s">
        <v>347</v>
      </c>
      <c r="M60" s="71" t="s">
        <v>347</v>
      </c>
      <c r="N60" s="13">
        <v>-0.01</v>
      </c>
      <c r="O60" s="13">
        <v>-5.0000000000000001E-3</v>
      </c>
      <c r="P60" s="13">
        <v>-5.0000000000000001E-3</v>
      </c>
      <c r="Q60" s="13">
        <v>-1.0999999999999999E-2</v>
      </c>
      <c r="R60" s="13">
        <v>0.38800000000000001</v>
      </c>
      <c r="S60" s="13">
        <v>0.11</v>
      </c>
      <c r="T60" s="13">
        <v>5.2999999999999999E-2</v>
      </c>
      <c r="U60" s="12">
        <v>0.46</v>
      </c>
    </row>
    <row r="61" spans="1:21" x14ac:dyDescent="0.25">
      <c r="A61" s="4" t="s">
        <v>75</v>
      </c>
      <c r="B61" s="73" t="s">
        <v>76</v>
      </c>
      <c r="C61" s="5">
        <v>6.9000000000000006E-2</v>
      </c>
      <c r="D61" s="36" t="s">
        <v>294</v>
      </c>
      <c r="E61" s="4" t="s">
        <v>288</v>
      </c>
      <c r="F61" s="6">
        <v>0</v>
      </c>
      <c r="G61" s="6">
        <v>0</v>
      </c>
      <c r="H61" s="34" t="s">
        <v>17</v>
      </c>
      <c r="I61" s="58" t="s">
        <v>347</v>
      </c>
      <c r="J61" s="18"/>
      <c r="K61" s="64">
        <v>17.940000000000001</v>
      </c>
      <c r="L61" s="71" t="s">
        <v>347</v>
      </c>
      <c r="M61" s="71" t="s">
        <v>347</v>
      </c>
      <c r="N61" s="13">
        <v>-7.0000000000000001E-3</v>
      </c>
      <c r="O61" s="13">
        <v>-1.7000000000000001E-2</v>
      </c>
      <c r="P61" s="13">
        <v>4.1000000000000002E-2</v>
      </c>
      <c r="Q61" s="13">
        <v>-4.0000000000000001E-3</v>
      </c>
      <c r="R61" s="13">
        <v>0.432</v>
      </c>
      <c r="S61" s="13">
        <v>0.159</v>
      </c>
      <c r="T61" s="13">
        <v>0.10299999999999999</v>
      </c>
      <c r="U61" s="12">
        <v>0.8</v>
      </c>
    </row>
    <row r="62" spans="1:21" x14ac:dyDescent="0.25">
      <c r="A62" s="4" t="s">
        <v>115</v>
      </c>
      <c r="B62" s="73" t="s">
        <v>116</v>
      </c>
      <c r="C62" s="5">
        <v>7.0999999999999994E-2</v>
      </c>
      <c r="D62" s="36" t="s">
        <v>294</v>
      </c>
      <c r="E62" s="4" t="s">
        <v>288</v>
      </c>
      <c r="F62" s="6">
        <v>0</v>
      </c>
      <c r="G62" s="6">
        <v>0</v>
      </c>
      <c r="H62" s="34" t="s">
        <v>17</v>
      </c>
      <c r="I62" s="58" t="s">
        <v>347</v>
      </c>
      <c r="J62" s="18"/>
      <c r="K62" s="64">
        <v>10.7</v>
      </c>
      <c r="L62" s="71" t="s">
        <v>347</v>
      </c>
      <c r="M62" s="71" t="s">
        <v>347</v>
      </c>
      <c r="N62" s="13">
        <v>6.0000000000000001E-3</v>
      </c>
      <c r="O62" s="13">
        <v>5.0000000000000001E-3</v>
      </c>
      <c r="P62" s="13">
        <v>1.0999999999999999E-2</v>
      </c>
      <c r="Q62" s="13">
        <v>8.0000000000000002E-3</v>
      </c>
      <c r="R62" s="13">
        <v>0.376</v>
      </c>
      <c r="S62" s="13">
        <v>7.5999999999999998E-2</v>
      </c>
      <c r="T62" s="13">
        <v>6.9000000000000006E-2</v>
      </c>
      <c r="U62" s="12">
        <v>0.42</v>
      </c>
    </row>
    <row r="63" spans="1:21" x14ac:dyDescent="0.25">
      <c r="A63" s="4" t="s">
        <v>113</v>
      </c>
      <c r="B63" s="73" t="s">
        <v>114</v>
      </c>
      <c r="C63" s="5">
        <v>7.2999999999999995E-2</v>
      </c>
      <c r="D63" s="36" t="s">
        <v>294</v>
      </c>
      <c r="E63" s="4" t="s">
        <v>288</v>
      </c>
      <c r="F63" s="6">
        <v>0</v>
      </c>
      <c r="G63" s="6">
        <v>0</v>
      </c>
      <c r="H63" s="34" t="s">
        <v>17</v>
      </c>
      <c r="I63" s="58" t="s">
        <v>347</v>
      </c>
      <c r="J63" s="18"/>
      <c r="K63" s="64">
        <v>9.93</v>
      </c>
      <c r="L63" s="71" t="s">
        <v>347</v>
      </c>
      <c r="M63" s="71" t="s">
        <v>347</v>
      </c>
      <c r="N63" s="13">
        <v>-5.0000000000000001E-3</v>
      </c>
      <c r="O63" s="13">
        <v>-2E-3</v>
      </c>
      <c r="P63" s="13">
        <v>3.6999999999999998E-2</v>
      </c>
      <c r="Q63" s="13">
        <v>-6.0000000000000001E-3</v>
      </c>
      <c r="R63" s="13">
        <v>0.159</v>
      </c>
      <c r="S63" s="13">
        <v>3.0000000000000001E-3</v>
      </c>
      <c r="T63" s="13">
        <v>4.8000000000000001E-2</v>
      </c>
      <c r="U63" s="12">
        <v>0.21</v>
      </c>
    </row>
    <row r="64" spans="1:21" x14ac:dyDescent="0.25">
      <c r="A64" s="4" t="s">
        <v>202</v>
      </c>
      <c r="B64" s="73" t="s">
        <v>203</v>
      </c>
      <c r="C64" s="5">
        <v>6.5000000000000002E-2</v>
      </c>
      <c r="D64" s="36" t="s">
        <v>294</v>
      </c>
      <c r="E64" s="4" t="s">
        <v>288</v>
      </c>
      <c r="F64" s="6">
        <v>0</v>
      </c>
      <c r="G64" s="6">
        <v>0</v>
      </c>
      <c r="H64" s="34" t="s">
        <v>17</v>
      </c>
      <c r="I64" s="58" t="s">
        <v>347</v>
      </c>
      <c r="J64" s="18"/>
      <c r="K64" s="64">
        <v>14.75</v>
      </c>
      <c r="L64" s="71" t="s">
        <v>347</v>
      </c>
      <c r="M64" s="71" t="s">
        <v>347</v>
      </c>
      <c r="N64" s="13">
        <v>1E-3</v>
      </c>
      <c r="O64" s="13">
        <v>-5.0000000000000001E-3</v>
      </c>
      <c r="P64" s="13">
        <v>7.0000000000000001E-3</v>
      </c>
      <c r="Q64" s="13">
        <v>-8.9999999999999993E-3</v>
      </c>
      <c r="R64" s="13">
        <v>0.55300000000000005</v>
      </c>
      <c r="S64" s="13">
        <v>0.14299999999999999</v>
      </c>
      <c r="T64" s="13">
        <v>0.122</v>
      </c>
      <c r="U64" s="12">
        <v>0.56999999999999995</v>
      </c>
    </row>
    <row r="65" spans="1:21" x14ac:dyDescent="0.25">
      <c r="A65" s="4" t="s">
        <v>196</v>
      </c>
      <c r="B65" s="73" t="s">
        <v>197</v>
      </c>
      <c r="C65" s="5">
        <v>6.6000000000000003E-2</v>
      </c>
      <c r="D65" s="36" t="s">
        <v>294</v>
      </c>
      <c r="E65" s="4" t="s">
        <v>288</v>
      </c>
      <c r="F65" s="6">
        <v>0</v>
      </c>
      <c r="G65" s="6">
        <v>0</v>
      </c>
      <c r="H65" s="34" t="s">
        <v>17</v>
      </c>
      <c r="I65" s="58" t="s">
        <v>347</v>
      </c>
      <c r="J65" s="18"/>
      <c r="K65" s="64">
        <v>19.96</v>
      </c>
      <c r="L65" s="71" t="s">
        <v>347</v>
      </c>
      <c r="M65" s="71" t="s">
        <v>347</v>
      </c>
      <c r="N65" s="13">
        <v>-1E-3</v>
      </c>
      <c r="O65" s="13">
        <v>-2E-3</v>
      </c>
      <c r="P65" s="13">
        <v>-7.0000000000000001E-3</v>
      </c>
      <c r="Q65" s="13">
        <v>-1.2E-2</v>
      </c>
      <c r="R65" s="13">
        <v>0.41099999999999998</v>
      </c>
      <c r="S65" s="13">
        <v>4.4999999999999998E-2</v>
      </c>
      <c r="T65" s="13">
        <v>2.1000000000000001E-2</v>
      </c>
      <c r="U65" s="12">
        <v>0.55000000000000004</v>
      </c>
    </row>
    <row r="66" spans="1:21" x14ac:dyDescent="0.25">
      <c r="A66" s="4" t="s">
        <v>230</v>
      </c>
      <c r="B66" s="73" t="s">
        <v>231</v>
      </c>
      <c r="C66" s="5">
        <v>5.2999999999999999E-2</v>
      </c>
      <c r="D66" s="36" t="s">
        <v>294</v>
      </c>
      <c r="E66" s="4" t="s">
        <v>288</v>
      </c>
      <c r="F66" s="6">
        <v>0</v>
      </c>
      <c r="G66" s="6">
        <v>0</v>
      </c>
      <c r="H66" s="34" t="s">
        <v>232</v>
      </c>
      <c r="I66" s="58" t="s">
        <v>347</v>
      </c>
      <c r="J66" s="18"/>
      <c r="K66" s="64">
        <v>39.06</v>
      </c>
      <c r="L66" s="71" t="s">
        <v>347</v>
      </c>
      <c r="M66" s="71" t="s">
        <v>347</v>
      </c>
      <c r="N66" s="13">
        <v>5.0000000000000001E-3</v>
      </c>
      <c r="O66" s="13">
        <v>-5.0000000000000001E-3</v>
      </c>
      <c r="P66" s="13">
        <v>0.04</v>
      </c>
      <c r="Q66" s="13">
        <v>-1E-3</v>
      </c>
      <c r="R66" s="13">
        <v>0.40400000000000003</v>
      </c>
      <c r="S66" s="13">
        <v>2.4E-2</v>
      </c>
      <c r="T66" s="13">
        <v>8.6999999999999994E-2</v>
      </c>
      <c r="U66" s="12">
        <v>0.64</v>
      </c>
    </row>
    <row r="67" spans="1:21" x14ac:dyDescent="0.25">
      <c r="A67" s="4" t="s">
        <v>70</v>
      </c>
      <c r="B67" s="73" t="s">
        <v>71</v>
      </c>
      <c r="C67" s="5">
        <v>6.2E-2</v>
      </c>
      <c r="D67" s="36" t="s">
        <v>294</v>
      </c>
      <c r="E67" s="4" t="s">
        <v>288</v>
      </c>
      <c r="F67" s="6">
        <v>0</v>
      </c>
      <c r="G67" s="6">
        <v>0</v>
      </c>
      <c r="H67" s="34" t="s">
        <v>72</v>
      </c>
      <c r="I67" s="58" t="s">
        <v>347</v>
      </c>
      <c r="J67" s="18"/>
      <c r="K67" s="64">
        <v>39.64</v>
      </c>
      <c r="L67" s="71" t="s">
        <v>347</v>
      </c>
      <c r="M67" s="71" t="s">
        <v>347</v>
      </c>
      <c r="N67" s="13">
        <v>-2E-3</v>
      </c>
      <c r="O67" s="13">
        <v>1E-3</v>
      </c>
      <c r="P67" s="13">
        <v>4.3999999999999997E-2</v>
      </c>
      <c r="Q67" s="13">
        <v>-3.0000000000000001E-3</v>
      </c>
      <c r="R67" s="13">
        <v>0.32700000000000001</v>
      </c>
      <c r="S67" s="13">
        <v>3.2000000000000001E-2</v>
      </c>
      <c r="T67" s="13">
        <v>-4.0000000000000001E-3</v>
      </c>
      <c r="U67" s="12">
        <v>0.67</v>
      </c>
    </row>
    <row r="68" spans="1:21" x14ac:dyDescent="0.25">
      <c r="A68" s="4" t="s">
        <v>26</v>
      </c>
      <c r="B68" s="73" t="s">
        <v>27</v>
      </c>
      <c r="C68" s="5">
        <v>5.8000000000000003E-2</v>
      </c>
      <c r="D68" s="36" t="s">
        <v>294</v>
      </c>
      <c r="E68" s="4" t="s">
        <v>288</v>
      </c>
      <c r="F68" s="6">
        <v>0</v>
      </c>
      <c r="G68" s="6">
        <v>0</v>
      </c>
      <c r="H68" s="34" t="s">
        <v>28</v>
      </c>
      <c r="I68" s="58" t="s">
        <v>347</v>
      </c>
      <c r="J68" s="18"/>
      <c r="K68" s="64">
        <v>10.09</v>
      </c>
      <c r="L68" s="71" t="s">
        <v>347</v>
      </c>
      <c r="M68" s="71" t="s">
        <v>347</v>
      </c>
      <c r="N68" s="13">
        <v>3.0000000000000001E-3</v>
      </c>
      <c r="O68" s="13">
        <v>3.5999999999999997E-2</v>
      </c>
      <c r="P68" s="13">
        <v>0.24</v>
      </c>
      <c r="Q68" s="13">
        <v>5.0000000000000001E-3</v>
      </c>
      <c r="R68" s="13">
        <v>0.35</v>
      </c>
      <c r="S68" s="13">
        <v>-5.3999999999999999E-2</v>
      </c>
      <c r="T68" s="13">
        <v>-8.4000000000000005E-2</v>
      </c>
      <c r="U68" s="12">
        <v>1.42</v>
      </c>
    </row>
    <row r="69" spans="1:21" x14ac:dyDescent="0.25">
      <c r="A69" s="4" t="s">
        <v>233</v>
      </c>
      <c r="B69" s="73" t="s">
        <v>234</v>
      </c>
      <c r="C69" s="5">
        <v>8.7999999999999995E-2</v>
      </c>
      <c r="D69" s="36" t="s">
        <v>294</v>
      </c>
      <c r="E69" s="4" t="s">
        <v>288</v>
      </c>
      <c r="F69" s="6">
        <v>0</v>
      </c>
      <c r="G69" s="6">
        <v>0</v>
      </c>
      <c r="H69" s="34" t="s">
        <v>124</v>
      </c>
      <c r="I69" s="58" t="s">
        <v>347</v>
      </c>
      <c r="J69" s="18"/>
      <c r="K69" s="64">
        <v>30.7</v>
      </c>
      <c r="L69" s="71" t="s">
        <v>347</v>
      </c>
      <c r="M69" s="71" t="s">
        <v>347</v>
      </c>
      <c r="N69" s="13">
        <v>2.8000000000000001E-2</v>
      </c>
      <c r="O69" s="13">
        <v>8.0000000000000002E-3</v>
      </c>
      <c r="P69" s="13">
        <v>-8.0000000000000002E-3</v>
      </c>
      <c r="Q69" s="13">
        <v>-1.2999999999999999E-2</v>
      </c>
      <c r="R69" s="13">
        <v>-0.27100000000000002</v>
      </c>
      <c r="S69" s="13">
        <v>-0.216</v>
      </c>
      <c r="T69" s="13">
        <v>-0.13300000000000001</v>
      </c>
      <c r="U69" s="12">
        <v>0.62</v>
      </c>
    </row>
    <row r="70" spans="1:21" x14ac:dyDescent="0.25">
      <c r="A70" s="4" t="s">
        <v>51</v>
      </c>
      <c r="B70" s="73" t="s">
        <v>52</v>
      </c>
      <c r="C70" s="5">
        <v>4.4999999999999998E-2</v>
      </c>
      <c r="D70" s="36" t="s">
        <v>294</v>
      </c>
      <c r="E70" s="4" t="s">
        <v>288</v>
      </c>
      <c r="F70" s="6">
        <v>0</v>
      </c>
      <c r="G70" s="6">
        <v>0</v>
      </c>
      <c r="H70" s="34" t="s">
        <v>53</v>
      </c>
      <c r="I70" s="58" t="s">
        <v>347</v>
      </c>
      <c r="J70" s="18"/>
      <c r="K70" s="64">
        <v>81.760000000000005</v>
      </c>
      <c r="L70" s="71" t="s">
        <v>347</v>
      </c>
      <c r="M70" s="71" t="s">
        <v>347</v>
      </c>
      <c r="N70" s="13">
        <v>-2E-3</v>
      </c>
      <c r="O70" s="13">
        <v>-3.0000000000000001E-3</v>
      </c>
      <c r="P70" s="13">
        <v>8.9999999999999993E-3</v>
      </c>
      <c r="Q70" s="13">
        <v>-1.2999999999999999E-2</v>
      </c>
      <c r="R70" s="13">
        <v>0.21</v>
      </c>
      <c r="S70" s="13">
        <v>7.0000000000000007E-2</v>
      </c>
      <c r="T70" s="13">
        <v>5.3999999999999999E-2</v>
      </c>
      <c r="U70" s="12">
        <v>0.18</v>
      </c>
    </row>
    <row r="71" spans="1:21" x14ac:dyDescent="0.25">
      <c r="A71" s="4" t="s">
        <v>23</v>
      </c>
      <c r="B71" s="73" t="s">
        <v>24</v>
      </c>
      <c r="C71" s="5">
        <v>3.5999999999999997E-2</v>
      </c>
      <c r="D71" s="36" t="s">
        <v>294</v>
      </c>
      <c r="E71" s="4" t="s">
        <v>288</v>
      </c>
      <c r="F71" s="6">
        <v>0</v>
      </c>
      <c r="G71" s="6">
        <v>0</v>
      </c>
      <c r="H71" s="34" t="s">
        <v>17</v>
      </c>
      <c r="I71" s="58" t="s">
        <v>347</v>
      </c>
      <c r="J71" s="18"/>
      <c r="K71" s="64">
        <v>35.24</v>
      </c>
      <c r="L71" s="71" t="s">
        <v>347</v>
      </c>
      <c r="M71" s="71" t="s">
        <v>347</v>
      </c>
      <c r="N71" s="13">
        <v>-8.0000000000000002E-3</v>
      </c>
      <c r="O71" s="13">
        <v>1.2E-2</v>
      </c>
      <c r="P71" s="13">
        <v>8.8999999999999996E-2</v>
      </c>
      <c r="Q71" s="13">
        <v>-1.2999999999999999E-2</v>
      </c>
      <c r="R71" s="13">
        <v>1.157</v>
      </c>
      <c r="S71" s="13">
        <v>0.307</v>
      </c>
      <c r="T71" s="13">
        <v>0.22500000000000001</v>
      </c>
      <c r="U71" s="12">
        <v>0.99</v>
      </c>
    </row>
    <row r="72" spans="1:21" s="9" customFormat="1" x14ac:dyDescent="0.25">
      <c r="A72" s="14" t="s">
        <v>313</v>
      </c>
      <c r="B72" s="74" t="s">
        <v>325</v>
      </c>
      <c r="C72" s="5">
        <v>6.0999999999999999E-2</v>
      </c>
      <c r="D72" s="36" t="s">
        <v>294</v>
      </c>
      <c r="E72" s="4" t="s">
        <v>288</v>
      </c>
      <c r="F72" s="6">
        <v>0</v>
      </c>
      <c r="G72" s="6">
        <v>0</v>
      </c>
      <c r="H72" s="21" t="s">
        <v>326</v>
      </c>
      <c r="I72" s="58" t="s">
        <v>347</v>
      </c>
      <c r="J72" s="19"/>
      <c r="K72" s="64">
        <v>61.33</v>
      </c>
      <c r="L72" s="71" t="s">
        <v>347</v>
      </c>
      <c r="M72" s="71" t="s">
        <v>347</v>
      </c>
      <c r="N72" s="13">
        <v>1.0999999999999999E-2</v>
      </c>
      <c r="O72" s="13">
        <v>0.02</v>
      </c>
      <c r="P72" s="13">
        <v>8.6999999999999994E-2</v>
      </c>
      <c r="Q72" s="13">
        <v>2.3E-2</v>
      </c>
      <c r="R72" s="13">
        <v>7.2999999999999995E-2</v>
      </c>
      <c r="S72" s="13">
        <v>7.6999999999999999E-2</v>
      </c>
      <c r="T72" s="13">
        <v>0.04</v>
      </c>
      <c r="U72" s="12">
        <v>0.74</v>
      </c>
    </row>
    <row r="73" spans="1:21" x14ac:dyDescent="0.25">
      <c r="A73" s="4" t="s">
        <v>117</v>
      </c>
      <c r="B73" s="73" t="s">
        <v>118</v>
      </c>
      <c r="C73" s="5">
        <v>5.0999999999999997E-2</v>
      </c>
      <c r="D73" s="36" t="s">
        <v>294</v>
      </c>
      <c r="E73" s="4" t="s">
        <v>288</v>
      </c>
      <c r="F73" s="6">
        <v>0</v>
      </c>
      <c r="G73" s="6">
        <v>0</v>
      </c>
      <c r="H73" s="34" t="s">
        <v>119</v>
      </c>
      <c r="I73" s="58" t="s">
        <v>347</v>
      </c>
      <c r="J73" s="18"/>
      <c r="K73" s="64">
        <v>31.24</v>
      </c>
      <c r="L73" s="71" t="s">
        <v>347</v>
      </c>
      <c r="M73" s="71" t="s">
        <v>347</v>
      </c>
      <c r="N73" s="13">
        <v>-1.2E-2</v>
      </c>
      <c r="O73" s="13">
        <v>-1.2E-2</v>
      </c>
      <c r="P73" s="13">
        <v>1.4E-2</v>
      </c>
      <c r="Q73" s="13">
        <v>-2.8000000000000001E-2</v>
      </c>
      <c r="R73" s="13">
        <v>-0.23899999999999999</v>
      </c>
      <c r="S73" s="13">
        <v>-0.26</v>
      </c>
      <c r="T73" s="13" t="s">
        <v>25</v>
      </c>
      <c r="U73" s="12">
        <v>0.6</v>
      </c>
    </row>
    <row r="74" spans="1:21" x14ac:dyDescent="0.25">
      <c r="A74" s="4" t="s">
        <v>270</v>
      </c>
      <c r="B74" s="73" t="s">
        <v>271</v>
      </c>
      <c r="C74" s="5">
        <v>5.6000000000000001E-2</v>
      </c>
      <c r="D74" s="36" t="s">
        <v>294</v>
      </c>
      <c r="E74" s="4" t="s">
        <v>288</v>
      </c>
      <c r="F74" s="6">
        <v>0</v>
      </c>
      <c r="G74" s="6">
        <v>0</v>
      </c>
      <c r="H74" s="34" t="s">
        <v>133</v>
      </c>
      <c r="I74" s="58" t="s">
        <v>347</v>
      </c>
      <c r="J74" s="18"/>
      <c r="K74" s="64">
        <v>57.07</v>
      </c>
      <c r="L74" s="71" t="s">
        <v>347</v>
      </c>
      <c r="M74" s="71" t="s">
        <v>347</v>
      </c>
      <c r="N74" s="13">
        <v>1.2E-2</v>
      </c>
      <c r="O74" s="13">
        <v>1E-3</v>
      </c>
      <c r="P74" s="13">
        <v>-4.0000000000000001E-3</v>
      </c>
      <c r="Q74" s="13">
        <v>-1.2E-2</v>
      </c>
      <c r="R74" s="13">
        <v>3.5000000000000003E-2</v>
      </c>
      <c r="S74" s="13">
        <v>2.3E-2</v>
      </c>
      <c r="T74" s="13">
        <v>2.8000000000000001E-2</v>
      </c>
      <c r="U74" s="12">
        <v>0.24</v>
      </c>
    </row>
    <row r="75" spans="1:21" x14ac:dyDescent="0.25">
      <c r="A75" s="4" t="s">
        <v>226</v>
      </c>
      <c r="B75" s="73" t="s">
        <v>227</v>
      </c>
      <c r="C75" s="5">
        <v>4.4999999999999998E-2</v>
      </c>
      <c r="D75" s="36" t="s">
        <v>294</v>
      </c>
      <c r="E75" s="4" t="s">
        <v>288</v>
      </c>
      <c r="F75" s="6">
        <v>0</v>
      </c>
      <c r="G75" s="6">
        <v>0</v>
      </c>
      <c r="H75" s="34" t="s">
        <v>67</v>
      </c>
      <c r="I75" s="58" t="s">
        <v>347</v>
      </c>
      <c r="J75" s="18"/>
      <c r="K75" s="64">
        <v>31.62</v>
      </c>
      <c r="L75" s="71" t="s">
        <v>347</v>
      </c>
      <c r="M75" s="71" t="s">
        <v>347</v>
      </c>
      <c r="N75" s="13">
        <v>1.2999999999999999E-2</v>
      </c>
      <c r="O75" s="13">
        <v>1.2999999999999999E-2</v>
      </c>
      <c r="P75" s="13">
        <v>2.5999999999999999E-2</v>
      </c>
      <c r="Q75" s="13">
        <v>2E-3</v>
      </c>
      <c r="R75" s="13">
        <v>0.378</v>
      </c>
      <c r="S75" s="13">
        <v>0.159</v>
      </c>
      <c r="T75" s="13">
        <v>0.113</v>
      </c>
      <c r="U75" s="12">
        <v>0.59</v>
      </c>
    </row>
    <row r="76" spans="1:21" x14ac:dyDescent="0.25">
      <c r="A76" s="4" t="s">
        <v>216</v>
      </c>
      <c r="B76" s="73" t="s">
        <v>217</v>
      </c>
      <c r="C76" s="5">
        <v>0.04</v>
      </c>
      <c r="D76" s="36" t="s">
        <v>294</v>
      </c>
      <c r="E76" s="4" t="s">
        <v>288</v>
      </c>
      <c r="F76" s="6">
        <v>0</v>
      </c>
      <c r="G76" s="6">
        <v>0</v>
      </c>
      <c r="H76" s="34" t="s">
        <v>62</v>
      </c>
      <c r="I76" s="58" t="s">
        <v>347</v>
      </c>
      <c r="J76" s="18"/>
      <c r="K76" s="64">
        <v>62.56</v>
      </c>
      <c r="L76" s="71" t="s">
        <v>347</v>
      </c>
      <c r="M76" s="71" t="s">
        <v>347</v>
      </c>
      <c r="N76" s="13">
        <v>-1E-3</v>
      </c>
      <c r="O76" s="13">
        <v>-1.4E-2</v>
      </c>
      <c r="P76" s="13">
        <v>3.0000000000000001E-3</v>
      </c>
      <c r="Q76" s="13">
        <v>-1.7999999999999999E-2</v>
      </c>
      <c r="R76" s="13">
        <v>0.47499999999999998</v>
      </c>
      <c r="S76" s="13">
        <v>0.13800000000000001</v>
      </c>
      <c r="T76" s="13">
        <v>9.9000000000000005E-2</v>
      </c>
      <c r="U76" s="12">
        <v>0.13</v>
      </c>
    </row>
    <row r="77" spans="1:21" x14ac:dyDescent="0.25">
      <c r="A77" s="37" t="s">
        <v>60</v>
      </c>
      <c r="B77" s="75" t="s">
        <v>61</v>
      </c>
      <c r="C77" s="38">
        <v>4.2000000000000003E-2</v>
      </c>
      <c r="D77" s="48" t="s">
        <v>294</v>
      </c>
      <c r="E77" s="37" t="s">
        <v>288</v>
      </c>
      <c r="F77" s="39">
        <v>0</v>
      </c>
      <c r="G77" s="39">
        <v>0</v>
      </c>
      <c r="H77" s="49" t="s">
        <v>62</v>
      </c>
      <c r="I77" s="58" t="s">
        <v>347</v>
      </c>
      <c r="J77" s="41"/>
      <c r="K77" s="65">
        <v>90.4</v>
      </c>
      <c r="L77" s="71" t="s">
        <v>347</v>
      </c>
      <c r="M77" s="71" t="s">
        <v>347</v>
      </c>
      <c r="N77" s="42">
        <v>1E-3</v>
      </c>
      <c r="O77" s="42">
        <v>-6.0000000000000001E-3</v>
      </c>
      <c r="P77" s="42">
        <v>2.9000000000000001E-2</v>
      </c>
      <c r="Q77" s="42">
        <v>-8.9999999999999993E-3</v>
      </c>
      <c r="R77" s="42">
        <v>0.114</v>
      </c>
      <c r="S77" s="42">
        <v>9.8000000000000004E-2</v>
      </c>
      <c r="T77" s="42">
        <v>5.8999999999999997E-2</v>
      </c>
      <c r="U77" s="43">
        <v>0.14000000000000001</v>
      </c>
    </row>
    <row r="78" spans="1:21" s="9" customFormat="1" ht="15.75" x14ac:dyDescent="0.25">
      <c r="A78" s="81" t="s">
        <v>342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3"/>
    </row>
    <row r="79" spans="1:21" s="3" customFormat="1" ht="30.75" customHeight="1" x14ac:dyDescent="0.25">
      <c r="A79" s="45" t="s">
        <v>0</v>
      </c>
      <c r="B79" s="46" t="s">
        <v>1</v>
      </c>
      <c r="C79" s="46" t="s">
        <v>298</v>
      </c>
      <c r="D79" s="46" t="s">
        <v>296</v>
      </c>
      <c r="E79" s="46" t="s">
        <v>299</v>
      </c>
      <c r="F79" s="46" t="s">
        <v>295</v>
      </c>
      <c r="G79" s="46" t="s">
        <v>303</v>
      </c>
      <c r="H79" s="56" t="s">
        <v>300</v>
      </c>
      <c r="I79" s="32" t="s">
        <v>346</v>
      </c>
      <c r="J79" s="46"/>
      <c r="K79" s="66" t="s">
        <v>6</v>
      </c>
      <c r="L79" s="62" t="s">
        <v>337</v>
      </c>
      <c r="M79" s="46"/>
      <c r="N79" s="46" t="s">
        <v>2</v>
      </c>
      <c r="O79" s="46" t="s">
        <v>3</v>
      </c>
      <c r="P79" s="46" t="s">
        <v>338</v>
      </c>
      <c r="Q79" s="46" t="s">
        <v>4</v>
      </c>
      <c r="R79" s="46" t="s">
        <v>5</v>
      </c>
      <c r="S79" s="46" t="s">
        <v>302</v>
      </c>
      <c r="T79" s="46" t="s">
        <v>301</v>
      </c>
      <c r="U79" s="47" t="s">
        <v>304</v>
      </c>
    </row>
    <row r="80" spans="1:21" x14ac:dyDescent="0.25">
      <c r="A80" s="22" t="s">
        <v>161</v>
      </c>
      <c r="B80" s="72" t="s">
        <v>162</v>
      </c>
      <c r="C80" s="23">
        <v>3.0000000000000001E-3</v>
      </c>
      <c r="D80" s="44" t="s">
        <v>345</v>
      </c>
      <c r="E80" s="22" t="s">
        <v>182</v>
      </c>
      <c r="F80" s="24">
        <v>0.04</v>
      </c>
      <c r="G80" s="24">
        <v>5.010405633306296E-2</v>
      </c>
      <c r="H80" s="33" t="s">
        <v>163</v>
      </c>
      <c r="I80" s="16" t="str">
        <f>IF(J80&lt;-0.2,"Strong Buy", (IF(J80&lt;0,"Buy",IF(J80&lt;0.1,"Hold","Review"))))</f>
        <v>Strong Buy</v>
      </c>
      <c r="J80" s="7">
        <f>K80/L80-1</f>
        <v>-0.21310000000000007</v>
      </c>
      <c r="K80" s="63">
        <v>236.07</v>
      </c>
      <c r="L80" s="63">
        <v>300</v>
      </c>
      <c r="M80" s="52">
        <f t="shared" ref="M80:M104" si="3">K80/L80-1</f>
        <v>-0.21310000000000007</v>
      </c>
      <c r="N80" s="27">
        <v>-1.6E-2</v>
      </c>
      <c r="O80" s="27">
        <v>-3.0000000000000001E-3</v>
      </c>
      <c r="P80" s="27">
        <v>8.5599999999999996E-2</v>
      </c>
      <c r="Q80" s="27">
        <v>3.0000000000000001E-3</v>
      </c>
      <c r="R80" s="27">
        <v>0.85199999999999998</v>
      </c>
      <c r="S80" s="27">
        <v>0.32700000000000001</v>
      </c>
      <c r="T80" s="27">
        <v>0.64800000000000002</v>
      </c>
      <c r="U80" s="28">
        <v>2.0499999999999998</v>
      </c>
    </row>
    <row r="81" spans="1:21" x14ac:dyDescent="0.25">
      <c r="A81" s="4" t="s">
        <v>82</v>
      </c>
      <c r="B81" s="73" t="s">
        <v>83</v>
      </c>
      <c r="C81" s="5" t="s">
        <v>25</v>
      </c>
      <c r="D81" s="44" t="s">
        <v>345</v>
      </c>
      <c r="E81" s="4" t="s">
        <v>182</v>
      </c>
      <c r="F81" s="6">
        <v>0.04</v>
      </c>
      <c r="G81" s="6">
        <v>4.1389476711599107E-2</v>
      </c>
      <c r="H81" s="34" t="s">
        <v>84</v>
      </c>
      <c r="I81" s="16" t="str">
        <f t="shared" ref="I81:I104" si="4">IF(J81&lt;-0.2,"Strong Buy", (IF(J81&lt;0,"Buy",IF(J81&lt;0.1,"Hold","Review"))))</f>
        <v>Buy</v>
      </c>
      <c r="J81" s="7">
        <f t="shared" ref="J81:J104" si="5">K81/L81-1</f>
        <v>-0.13054166666666667</v>
      </c>
      <c r="K81" s="64">
        <v>208.67</v>
      </c>
      <c r="L81" s="63">
        <v>240</v>
      </c>
      <c r="M81" s="52">
        <f t="shared" si="3"/>
        <v>-0.13054166666666667</v>
      </c>
      <c r="N81" s="13">
        <v>-5.0000000000000001E-3</v>
      </c>
      <c r="O81" s="13">
        <v>3.0000000000000001E-3</v>
      </c>
      <c r="P81" s="13">
        <v>1.7899999999999999E-2</v>
      </c>
      <c r="Q81" s="13">
        <v>1.7000000000000001E-2</v>
      </c>
      <c r="R81" s="13">
        <v>0.58399999999999996</v>
      </c>
      <c r="S81" s="13">
        <v>0.21299999999999999</v>
      </c>
      <c r="T81" s="13">
        <v>0.216</v>
      </c>
      <c r="U81" s="12">
        <v>1.27</v>
      </c>
    </row>
    <row r="82" spans="1:21" x14ac:dyDescent="0.25">
      <c r="A82" s="4" t="s">
        <v>91</v>
      </c>
      <c r="B82" s="73" t="s">
        <v>92</v>
      </c>
      <c r="C82" s="5" t="s">
        <v>25</v>
      </c>
      <c r="D82" s="44" t="s">
        <v>345</v>
      </c>
      <c r="E82" s="4" t="s">
        <v>182</v>
      </c>
      <c r="F82" s="6">
        <v>0.04</v>
      </c>
      <c r="G82" s="6">
        <v>2.7741095113604557E-2</v>
      </c>
      <c r="H82" s="34" t="s">
        <v>84</v>
      </c>
      <c r="I82" s="16" t="str">
        <f t="shared" si="4"/>
        <v>Buy</v>
      </c>
      <c r="J82" s="7">
        <f t="shared" si="5"/>
        <v>-0.14236363636363636</v>
      </c>
      <c r="K82" s="64">
        <v>47.17</v>
      </c>
      <c r="L82" s="63">
        <v>55</v>
      </c>
      <c r="M82" s="52">
        <f t="shared" si="3"/>
        <v>-0.14236363636363636</v>
      </c>
      <c r="N82" s="13">
        <v>-1E-3</v>
      </c>
      <c r="O82" s="13">
        <v>-3.9E-2</v>
      </c>
      <c r="P82" s="13">
        <v>0.128</v>
      </c>
      <c r="Q82" s="13">
        <v>-0.03</v>
      </c>
      <c r="R82" s="13">
        <v>-0.33900000000000002</v>
      </c>
      <c r="S82" s="13">
        <v>8.4000000000000005E-2</v>
      </c>
      <c r="T82" s="13">
        <v>5.1999999999999998E-2</v>
      </c>
      <c r="U82" s="12">
        <v>1.3</v>
      </c>
    </row>
    <row r="83" spans="1:21" x14ac:dyDescent="0.25">
      <c r="A83" s="4" t="s">
        <v>145</v>
      </c>
      <c r="B83" s="73" t="s">
        <v>146</v>
      </c>
      <c r="C83" s="5" t="s">
        <v>25</v>
      </c>
      <c r="D83" s="44" t="s">
        <v>345</v>
      </c>
      <c r="E83" s="4" t="s">
        <v>182</v>
      </c>
      <c r="F83" s="6">
        <v>0.04</v>
      </c>
      <c r="G83" s="6">
        <v>3.9596826424158398E-2</v>
      </c>
      <c r="H83" s="34" t="s">
        <v>56</v>
      </c>
      <c r="I83" s="16" t="str">
        <f t="shared" si="4"/>
        <v>Buy</v>
      </c>
      <c r="J83" s="7">
        <f t="shared" si="5"/>
        <v>-6.885714285714295E-2</v>
      </c>
      <c r="K83" s="64">
        <v>325.89999999999998</v>
      </c>
      <c r="L83" s="63">
        <v>350</v>
      </c>
      <c r="M83" s="52">
        <f t="shared" si="3"/>
        <v>-6.885714285714295E-2</v>
      </c>
      <c r="N83" s="13">
        <v>-1.2E-2</v>
      </c>
      <c r="O83" s="13">
        <v>-0.01</v>
      </c>
      <c r="P83" s="13">
        <v>2.8299999999999999E-2</v>
      </c>
      <c r="Q83" s="13">
        <v>7.0000000000000001E-3</v>
      </c>
      <c r="R83" s="13">
        <v>0.20200000000000001</v>
      </c>
      <c r="S83" s="13">
        <v>0.36699999999999999</v>
      </c>
      <c r="T83" s="13">
        <v>0.45600000000000002</v>
      </c>
      <c r="U83" s="12">
        <v>1.69</v>
      </c>
    </row>
    <row r="84" spans="1:21" x14ac:dyDescent="0.25">
      <c r="A84" s="4" t="s">
        <v>151</v>
      </c>
      <c r="B84" s="73" t="s">
        <v>152</v>
      </c>
      <c r="C84" s="5" t="s">
        <v>25</v>
      </c>
      <c r="D84" s="44" t="s">
        <v>345</v>
      </c>
      <c r="E84" s="4" t="s">
        <v>182</v>
      </c>
      <c r="F84" s="6">
        <v>0.04</v>
      </c>
      <c r="G84" s="6">
        <v>3.5520987433611373E-2</v>
      </c>
      <c r="H84" s="34" t="s">
        <v>153</v>
      </c>
      <c r="I84" s="16" t="str">
        <f t="shared" si="4"/>
        <v>Buy</v>
      </c>
      <c r="J84" s="7">
        <f t="shared" si="5"/>
        <v>-0.17999999999999994</v>
      </c>
      <c r="K84" s="64">
        <v>291.10000000000002</v>
      </c>
      <c r="L84" s="63">
        <v>355</v>
      </c>
      <c r="M84" s="52">
        <f t="shared" si="3"/>
        <v>-0.17999999999999994</v>
      </c>
      <c r="N84" s="13">
        <v>0</v>
      </c>
      <c r="O84" s="13">
        <v>1.4999999999999999E-2</v>
      </c>
      <c r="P84" s="13">
        <v>-2.5000000000000001E-3</v>
      </c>
      <c r="Q84" s="13">
        <v>3.1E-2</v>
      </c>
      <c r="R84" s="13">
        <v>0.72099999999999997</v>
      </c>
      <c r="S84" s="13">
        <v>0.56599999999999995</v>
      </c>
      <c r="T84" s="13">
        <v>0.34</v>
      </c>
      <c r="U84" s="12">
        <v>1.53</v>
      </c>
    </row>
    <row r="85" spans="1:21" x14ac:dyDescent="0.25">
      <c r="A85" s="4" t="s">
        <v>178</v>
      </c>
      <c r="B85" s="73" t="s">
        <v>179</v>
      </c>
      <c r="C85" s="5" t="s">
        <v>25</v>
      </c>
      <c r="D85" s="44" t="s">
        <v>345</v>
      </c>
      <c r="E85" s="4" t="s">
        <v>182</v>
      </c>
      <c r="F85" s="6">
        <v>0.04</v>
      </c>
      <c r="G85" s="6">
        <v>3.9216257448245063E-2</v>
      </c>
      <c r="H85" s="34" t="s">
        <v>153</v>
      </c>
      <c r="I85" s="16" t="str">
        <f t="shared" si="4"/>
        <v>Buy</v>
      </c>
      <c r="J85" s="7">
        <f t="shared" si="5"/>
        <v>-0.18922580645161291</v>
      </c>
      <c r="K85" s="64">
        <v>125.67</v>
      </c>
      <c r="L85" s="63">
        <v>155</v>
      </c>
      <c r="M85" s="52">
        <f t="shared" si="3"/>
        <v>-0.18922580645161291</v>
      </c>
      <c r="N85" s="13">
        <v>-8.9999999999999993E-3</v>
      </c>
      <c r="O85" s="13">
        <v>3.3000000000000002E-2</v>
      </c>
      <c r="P85" s="13">
        <v>-1.23E-2</v>
      </c>
      <c r="Q85" s="13">
        <v>0.04</v>
      </c>
      <c r="R85" s="13">
        <v>1.1930000000000001</v>
      </c>
      <c r="S85" s="13">
        <v>0.61</v>
      </c>
      <c r="T85" s="13">
        <v>0.374</v>
      </c>
      <c r="U85" s="12">
        <v>1.54</v>
      </c>
    </row>
    <row r="86" spans="1:21" x14ac:dyDescent="0.25">
      <c r="A86" s="4" t="s">
        <v>212</v>
      </c>
      <c r="B86" s="73" t="s">
        <v>213</v>
      </c>
      <c r="C86" s="5" t="s">
        <v>25</v>
      </c>
      <c r="D86" s="44" t="s">
        <v>345</v>
      </c>
      <c r="E86" s="4" t="s">
        <v>182</v>
      </c>
      <c r="F86" s="6">
        <v>0.04</v>
      </c>
      <c r="G86" s="6">
        <v>6.0401244742328664E-2</v>
      </c>
      <c r="H86" s="34" t="s">
        <v>153</v>
      </c>
      <c r="I86" s="16" t="str">
        <f t="shared" si="4"/>
        <v>Buy</v>
      </c>
      <c r="J86" s="7">
        <f t="shared" si="5"/>
        <v>-4.8729411764705799E-2</v>
      </c>
      <c r="K86" s="64">
        <v>404.29</v>
      </c>
      <c r="L86" s="63">
        <v>425</v>
      </c>
      <c r="M86" s="52">
        <f t="shared" si="3"/>
        <v>-4.8729411764705799E-2</v>
      </c>
      <c r="N86" s="13">
        <v>-8.9999999999999993E-3</v>
      </c>
      <c r="O86" s="13">
        <v>-8.9999999999999993E-3</v>
      </c>
      <c r="P86" s="13">
        <v>0.18060000000000001</v>
      </c>
      <c r="Q86" s="13">
        <v>1.7000000000000001E-2</v>
      </c>
      <c r="R86" s="13">
        <v>2.1150000000000002</v>
      </c>
      <c r="S86" s="13">
        <v>1.1120000000000001</v>
      </c>
      <c r="T86" s="13" t="s">
        <v>25</v>
      </c>
      <c r="U86" s="12">
        <v>1.76</v>
      </c>
    </row>
    <row r="87" spans="1:21" x14ac:dyDescent="0.25">
      <c r="A87" s="4" t="s">
        <v>222</v>
      </c>
      <c r="B87" s="73" t="s">
        <v>223</v>
      </c>
      <c r="C87" s="5" t="s">
        <v>25</v>
      </c>
      <c r="D87" s="44" t="s">
        <v>345</v>
      </c>
      <c r="E87" s="4" t="s">
        <v>182</v>
      </c>
      <c r="F87" s="6">
        <v>0.04</v>
      </c>
      <c r="G87" s="6">
        <v>2.8975204113360124E-2</v>
      </c>
      <c r="H87" s="34" t="s">
        <v>153</v>
      </c>
      <c r="I87" s="16" t="str">
        <f t="shared" si="4"/>
        <v>Buy</v>
      </c>
      <c r="J87" s="7">
        <f t="shared" si="5"/>
        <v>-7.3529411764705843E-2</v>
      </c>
      <c r="K87" s="64">
        <v>63</v>
      </c>
      <c r="L87" s="63">
        <v>68</v>
      </c>
      <c r="M87" s="52">
        <f t="shared" si="3"/>
        <v>-7.3529411764705843E-2</v>
      </c>
      <c r="N87" s="13">
        <v>-1.2999999999999999E-2</v>
      </c>
      <c r="O87" s="13">
        <v>-1.2999999999999999E-2</v>
      </c>
      <c r="P87" s="13">
        <v>-9.4899999999999998E-2</v>
      </c>
      <c r="Q87" s="13">
        <v>7.0000000000000001E-3</v>
      </c>
      <c r="R87" s="13">
        <v>0.20200000000000001</v>
      </c>
      <c r="S87" s="13">
        <v>0.65800000000000003</v>
      </c>
      <c r="T87" s="13" t="s">
        <v>25</v>
      </c>
      <c r="U87" s="12">
        <v>2.09</v>
      </c>
    </row>
    <row r="88" spans="1:21" x14ac:dyDescent="0.25">
      <c r="A88" s="4" t="s">
        <v>285</v>
      </c>
      <c r="B88" s="73" t="s">
        <v>286</v>
      </c>
      <c r="C88" s="5" t="s">
        <v>25</v>
      </c>
      <c r="D88" s="44" t="s">
        <v>345</v>
      </c>
      <c r="E88" s="4" t="s">
        <v>182</v>
      </c>
      <c r="F88" s="6">
        <v>0.04</v>
      </c>
      <c r="G88" s="6">
        <v>3.7507321791343036E-2</v>
      </c>
      <c r="H88" s="34" t="s">
        <v>287</v>
      </c>
      <c r="I88" s="16" t="str">
        <f t="shared" si="4"/>
        <v>Buy</v>
      </c>
      <c r="J88" s="7">
        <f t="shared" si="5"/>
        <v>-0.10880000000000001</v>
      </c>
      <c r="K88" s="64">
        <v>44.56</v>
      </c>
      <c r="L88" s="63">
        <v>50</v>
      </c>
      <c r="M88" s="52">
        <f t="shared" si="3"/>
        <v>-0.10880000000000001</v>
      </c>
      <c r="N88" s="13">
        <v>-0.01</v>
      </c>
      <c r="O88" s="13">
        <v>-2.8000000000000001E-2</v>
      </c>
      <c r="P88" s="13">
        <v>0.17100000000000001</v>
      </c>
      <c r="Q88" s="13">
        <v>-2.5999999999999999E-2</v>
      </c>
      <c r="R88" s="13">
        <v>0.48399999999999999</v>
      </c>
      <c r="S88" s="13">
        <v>0.06</v>
      </c>
      <c r="T88" s="13">
        <v>5.1999999999999998E-2</v>
      </c>
      <c r="U88" s="12">
        <v>1.0900000000000001</v>
      </c>
    </row>
    <row r="89" spans="1:21" x14ac:dyDescent="0.25">
      <c r="A89" s="4" t="s">
        <v>79</v>
      </c>
      <c r="B89" s="73" t="s">
        <v>80</v>
      </c>
      <c r="C89" s="5">
        <v>2.9000000000000001E-2</v>
      </c>
      <c r="D89" s="44" t="s">
        <v>345</v>
      </c>
      <c r="E89" s="4" t="s">
        <v>290</v>
      </c>
      <c r="F89" s="6">
        <v>0.04</v>
      </c>
      <c r="G89" s="6">
        <v>3.591973327917989E-2</v>
      </c>
      <c r="H89" s="34" t="s">
        <v>81</v>
      </c>
      <c r="I89" s="16" t="str">
        <f t="shared" si="4"/>
        <v>Buy</v>
      </c>
      <c r="J89" s="7">
        <f t="shared" si="5"/>
        <v>-0.16871428571428571</v>
      </c>
      <c r="K89" s="64">
        <v>58.19</v>
      </c>
      <c r="L89" s="63">
        <v>70</v>
      </c>
      <c r="M89" s="52">
        <f t="shared" si="3"/>
        <v>-0.16871428571428571</v>
      </c>
      <c r="N89" s="13">
        <v>4.0000000000000001E-3</v>
      </c>
      <c r="O89" s="13">
        <v>6.0000000000000001E-3</v>
      </c>
      <c r="P89" s="13">
        <v>-7.7200000000000005E-2</v>
      </c>
      <c r="Q89" s="13">
        <v>-2E-3</v>
      </c>
      <c r="R89" s="13">
        <v>0.35499999999999998</v>
      </c>
      <c r="S89" s="13">
        <v>0.19700000000000001</v>
      </c>
      <c r="T89" s="13">
        <v>0.14899999999999999</v>
      </c>
      <c r="U89" s="12">
        <v>0.71</v>
      </c>
    </row>
    <row r="90" spans="1:21" x14ac:dyDescent="0.25">
      <c r="A90" s="4" t="s">
        <v>68</v>
      </c>
      <c r="B90" s="73" t="s">
        <v>69</v>
      </c>
      <c r="C90" s="5">
        <v>2.5999999999999999E-2</v>
      </c>
      <c r="D90" s="44" t="s">
        <v>345</v>
      </c>
      <c r="E90" s="4" t="s">
        <v>290</v>
      </c>
      <c r="F90" s="6">
        <v>0.04</v>
      </c>
      <c r="G90" s="6">
        <v>3.9175220976984039E-2</v>
      </c>
      <c r="H90" s="34" t="s">
        <v>8</v>
      </c>
      <c r="I90" s="16" t="str">
        <f t="shared" si="4"/>
        <v>Buy</v>
      </c>
      <c r="J90" s="7">
        <f t="shared" si="5"/>
        <v>-4.4749999999999956E-2</v>
      </c>
      <c r="K90" s="64">
        <v>76.42</v>
      </c>
      <c r="L90" s="63">
        <v>80</v>
      </c>
      <c r="M90" s="52">
        <f t="shared" si="3"/>
        <v>-4.4749999999999956E-2</v>
      </c>
      <c r="N90" s="13">
        <v>-1.4E-2</v>
      </c>
      <c r="O90" s="13">
        <v>-1E-3</v>
      </c>
      <c r="P90" s="13">
        <v>3.2500000000000001E-2</v>
      </c>
      <c r="Q90" s="13">
        <v>2E-3</v>
      </c>
      <c r="R90" s="13">
        <v>0.34699999999999998</v>
      </c>
      <c r="S90" s="13">
        <v>0.13600000000000001</v>
      </c>
      <c r="T90" s="13">
        <v>7.8E-2</v>
      </c>
      <c r="U90" s="12">
        <v>1.19</v>
      </c>
    </row>
    <row r="91" spans="1:21" x14ac:dyDescent="0.25">
      <c r="A91" s="4" t="s">
        <v>267</v>
      </c>
      <c r="B91" s="73" t="s">
        <v>268</v>
      </c>
      <c r="C91" s="5">
        <v>2.9000000000000001E-2</v>
      </c>
      <c r="D91" s="44" t="s">
        <v>345</v>
      </c>
      <c r="E91" s="4" t="s">
        <v>290</v>
      </c>
      <c r="F91" s="6">
        <v>0.04</v>
      </c>
      <c r="G91" s="6">
        <v>3.6028012921232776E-2</v>
      </c>
      <c r="H91" s="34" t="s">
        <v>269</v>
      </c>
      <c r="I91" s="16" t="str">
        <f t="shared" si="4"/>
        <v>Buy</v>
      </c>
      <c r="J91" s="7">
        <f t="shared" si="5"/>
        <v>-6.3840000000000008E-2</v>
      </c>
      <c r="K91" s="64">
        <v>58.51</v>
      </c>
      <c r="L91" s="63">
        <v>62.5</v>
      </c>
      <c r="M91" s="52">
        <f t="shared" si="3"/>
        <v>-6.3840000000000008E-2</v>
      </c>
      <c r="N91" s="13">
        <v>-1.2E-2</v>
      </c>
      <c r="O91" s="13">
        <v>-1.2999999999999999E-2</v>
      </c>
      <c r="P91" s="13">
        <v>-5.3E-3</v>
      </c>
      <c r="Q91" s="13">
        <v>-1.2999999999999999E-2</v>
      </c>
      <c r="R91" s="13">
        <v>0.31900000000000001</v>
      </c>
      <c r="S91" s="13">
        <v>7.0999999999999994E-2</v>
      </c>
      <c r="T91" s="13">
        <v>8.2000000000000003E-2</v>
      </c>
      <c r="U91" s="12">
        <v>0.86</v>
      </c>
    </row>
    <row r="92" spans="1:21" x14ac:dyDescent="0.25">
      <c r="A92" s="4" t="s">
        <v>102</v>
      </c>
      <c r="B92" s="73" t="s">
        <v>103</v>
      </c>
      <c r="C92" s="5">
        <v>3.2000000000000001E-2</v>
      </c>
      <c r="D92" s="44" t="s">
        <v>345</v>
      </c>
      <c r="E92" s="4" t="s">
        <v>290</v>
      </c>
      <c r="F92" s="6">
        <v>0.04</v>
      </c>
      <c r="G92" s="6">
        <v>4.121175114840319E-2</v>
      </c>
      <c r="H92" s="34"/>
      <c r="I92" s="16" t="str">
        <f t="shared" si="4"/>
        <v>Buy</v>
      </c>
      <c r="J92" s="7">
        <f t="shared" si="5"/>
        <v>-0.14689655172413796</v>
      </c>
      <c r="K92" s="64">
        <v>61.85</v>
      </c>
      <c r="L92" s="63">
        <v>72.5</v>
      </c>
      <c r="M92" s="52">
        <f t="shared" si="3"/>
        <v>-0.14689655172413796</v>
      </c>
      <c r="N92" s="13">
        <v>-1.2E-2</v>
      </c>
      <c r="O92" s="13">
        <v>-4.0000000000000001E-3</v>
      </c>
      <c r="P92" s="13">
        <v>4.3400000000000001E-2</v>
      </c>
      <c r="Q92" s="13">
        <v>-1E-3</v>
      </c>
      <c r="R92" s="13">
        <v>0.23</v>
      </c>
      <c r="S92" s="13">
        <v>9.8000000000000004E-2</v>
      </c>
      <c r="T92" s="13">
        <v>0.06</v>
      </c>
      <c r="U92" s="12">
        <v>0.78</v>
      </c>
    </row>
    <row r="93" spans="1:21" x14ac:dyDescent="0.25">
      <c r="A93" s="4" t="s">
        <v>182</v>
      </c>
      <c r="B93" s="73" t="s">
        <v>183</v>
      </c>
      <c r="C93" s="5">
        <v>2.4E-2</v>
      </c>
      <c r="D93" s="44" t="s">
        <v>345</v>
      </c>
      <c r="E93" s="4" t="s">
        <v>290</v>
      </c>
      <c r="F93" s="6">
        <v>0.04</v>
      </c>
      <c r="G93" s="6">
        <v>4.0092958702049576E-2</v>
      </c>
      <c r="H93" s="34" t="s">
        <v>184</v>
      </c>
      <c r="I93" s="16" t="str">
        <f t="shared" si="4"/>
        <v>Hold</v>
      </c>
      <c r="J93" s="7">
        <f t="shared" si="5"/>
        <v>6.5306122448971493E-4</v>
      </c>
      <c r="K93" s="64">
        <v>122.58</v>
      </c>
      <c r="L93" s="63">
        <v>122.5</v>
      </c>
      <c r="M93" s="52">
        <f t="shared" si="3"/>
        <v>6.5306122448971493E-4</v>
      </c>
      <c r="N93" s="13">
        <v>-7.0000000000000001E-3</v>
      </c>
      <c r="O93" s="13">
        <v>-2.8000000000000001E-2</v>
      </c>
      <c r="P93" s="13">
        <v>2.3300000000000001E-2</v>
      </c>
      <c r="Q93" s="13">
        <v>-1.9E-2</v>
      </c>
      <c r="R93" s="13">
        <v>0.39</v>
      </c>
      <c r="S93" s="13">
        <v>0.16900000000000001</v>
      </c>
      <c r="T93" s="13">
        <v>9.7000000000000003E-2</v>
      </c>
      <c r="U93" s="12">
        <v>0.47</v>
      </c>
    </row>
    <row r="94" spans="1:21" x14ac:dyDescent="0.25">
      <c r="A94" s="4" t="s">
        <v>106</v>
      </c>
      <c r="B94" s="73" t="s">
        <v>107</v>
      </c>
      <c r="C94" s="5">
        <v>2.5999999999999999E-2</v>
      </c>
      <c r="D94" s="44" t="s">
        <v>345</v>
      </c>
      <c r="E94" s="4" t="s">
        <v>290</v>
      </c>
      <c r="F94" s="6">
        <v>0.04</v>
      </c>
      <c r="G94" s="6">
        <v>4.0725551488861915E-2</v>
      </c>
      <c r="H94" s="34" t="s">
        <v>108</v>
      </c>
      <c r="I94" s="16" t="str">
        <f t="shared" si="4"/>
        <v>Buy</v>
      </c>
      <c r="J94" s="7">
        <f t="shared" si="5"/>
        <v>-6.9161290322580671E-2</v>
      </c>
      <c r="K94" s="64">
        <v>144.28</v>
      </c>
      <c r="L94" s="63">
        <v>155</v>
      </c>
      <c r="M94" s="52">
        <f t="shared" si="3"/>
        <v>-6.9161290322580671E-2</v>
      </c>
      <c r="N94" s="13">
        <v>-1.2E-2</v>
      </c>
      <c r="O94" s="13">
        <v>-0.01</v>
      </c>
      <c r="P94" s="13">
        <v>6.0900000000000003E-2</v>
      </c>
      <c r="Q94" s="13">
        <v>-1.0999999999999999E-2</v>
      </c>
      <c r="R94" s="13">
        <v>0.18</v>
      </c>
      <c r="S94" s="13">
        <v>0.105</v>
      </c>
      <c r="T94" s="13">
        <v>9.6000000000000002E-2</v>
      </c>
      <c r="U94" s="12">
        <v>0.66</v>
      </c>
    </row>
    <row r="95" spans="1:21" x14ac:dyDescent="0.25">
      <c r="A95" s="4" t="s">
        <v>65</v>
      </c>
      <c r="B95" s="73" t="s">
        <v>66</v>
      </c>
      <c r="C95" s="5">
        <v>2.3E-2</v>
      </c>
      <c r="D95" s="44" t="s">
        <v>345</v>
      </c>
      <c r="E95" s="4" t="s">
        <v>290</v>
      </c>
      <c r="F95" s="6">
        <v>0.04</v>
      </c>
      <c r="G95" s="6">
        <v>4.2070168016818628E-2</v>
      </c>
      <c r="H95" s="34" t="s">
        <v>67</v>
      </c>
      <c r="I95" s="16" t="str">
        <f t="shared" si="4"/>
        <v>Buy</v>
      </c>
      <c r="J95" s="7">
        <f t="shared" si="5"/>
        <v>-3.5709090909090913E-2</v>
      </c>
      <c r="K95" s="64">
        <v>132.59</v>
      </c>
      <c r="L95" s="63">
        <v>137.5</v>
      </c>
      <c r="M95" s="52">
        <f t="shared" si="3"/>
        <v>-3.5709090909090913E-2</v>
      </c>
      <c r="N95" s="13">
        <v>1.2E-2</v>
      </c>
      <c r="O95" s="13">
        <v>8.9999999999999993E-3</v>
      </c>
      <c r="P95" s="13">
        <v>-2.0299999999999999E-2</v>
      </c>
      <c r="Q95" s="13">
        <v>-1E-3</v>
      </c>
      <c r="R95" s="13">
        <v>0.53100000000000003</v>
      </c>
      <c r="S95" s="13">
        <v>0.249</v>
      </c>
      <c r="T95" s="13">
        <v>0.19500000000000001</v>
      </c>
      <c r="U95" s="12">
        <v>0.56000000000000005</v>
      </c>
    </row>
    <row r="96" spans="1:21" x14ac:dyDescent="0.25">
      <c r="A96" s="4" t="s">
        <v>100</v>
      </c>
      <c r="B96" s="73" t="s">
        <v>101</v>
      </c>
      <c r="C96" s="5">
        <v>2.5000000000000001E-2</v>
      </c>
      <c r="D96" s="44" t="s">
        <v>345</v>
      </c>
      <c r="E96" s="4" t="s">
        <v>290</v>
      </c>
      <c r="F96" s="6">
        <v>0.04</v>
      </c>
      <c r="G96" s="6">
        <v>3.7866534846409255E-2</v>
      </c>
      <c r="H96" s="34"/>
      <c r="I96" s="16" t="str">
        <f t="shared" si="4"/>
        <v>Buy</v>
      </c>
      <c r="J96" s="7">
        <f t="shared" si="5"/>
        <v>-0.1166896551724137</v>
      </c>
      <c r="K96" s="64">
        <v>128.08000000000001</v>
      </c>
      <c r="L96" s="63">
        <v>145</v>
      </c>
      <c r="M96" s="52">
        <f t="shared" si="3"/>
        <v>-0.1166896551724137</v>
      </c>
      <c r="N96" s="13">
        <v>-3.0000000000000001E-3</v>
      </c>
      <c r="O96" s="13">
        <v>-3.0000000000000001E-3</v>
      </c>
      <c r="P96" s="13">
        <v>3.4200000000000001E-2</v>
      </c>
      <c r="Q96" s="13">
        <v>-5.0000000000000001E-3</v>
      </c>
      <c r="R96" s="13">
        <v>0.219</v>
      </c>
      <c r="S96" s="13">
        <v>4.2000000000000003E-2</v>
      </c>
      <c r="T96" s="13">
        <v>6.9000000000000006E-2</v>
      </c>
      <c r="U96" s="12">
        <v>0.94</v>
      </c>
    </row>
    <row r="97" spans="1:21" x14ac:dyDescent="0.25">
      <c r="A97" s="4" t="s">
        <v>228</v>
      </c>
      <c r="B97" s="73" t="s">
        <v>229</v>
      </c>
      <c r="C97" s="5">
        <v>1.4999999999999999E-2</v>
      </c>
      <c r="D97" s="44" t="s">
        <v>345</v>
      </c>
      <c r="E97" s="4" t="s">
        <v>290</v>
      </c>
      <c r="F97" s="6">
        <v>0.04</v>
      </c>
      <c r="G97" s="6">
        <v>5.5791119809279817E-2</v>
      </c>
      <c r="H97" s="34" t="s">
        <v>163</v>
      </c>
      <c r="I97" s="16" t="str">
        <f t="shared" si="4"/>
        <v>Buy</v>
      </c>
      <c r="J97" s="7">
        <f t="shared" si="5"/>
        <v>-8.7307692307692308E-2</v>
      </c>
      <c r="K97" s="64">
        <v>118.65</v>
      </c>
      <c r="L97" s="63">
        <v>130</v>
      </c>
      <c r="M97" s="52">
        <f t="shared" si="3"/>
        <v>-8.7307692307692308E-2</v>
      </c>
      <c r="N97" s="13">
        <v>-2.5000000000000001E-2</v>
      </c>
      <c r="O97" s="13">
        <v>-0.03</v>
      </c>
      <c r="P97" s="13">
        <v>0.23519999999999999</v>
      </c>
      <c r="Q97" s="13">
        <v>-1.7999999999999999E-2</v>
      </c>
      <c r="R97" s="13">
        <v>0.995</v>
      </c>
      <c r="S97" s="13">
        <v>0.183</v>
      </c>
      <c r="T97" s="13">
        <v>0.11700000000000001</v>
      </c>
      <c r="U97" s="12">
        <v>1.51</v>
      </c>
    </row>
    <row r="98" spans="1:21" x14ac:dyDescent="0.25">
      <c r="A98" s="4" t="s">
        <v>12</v>
      </c>
      <c r="B98" s="73" t="s">
        <v>13</v>
      </c>
      <c r="C98" s="5">
        <v>2.1000000000000001E-2</v>
      </c>
      <c r="D98" s="44" t="s">
        <v>345</v>
      </c>
      <c r="E98" s="4" t="s">
        <v>290</v>
      </c>
      <c r="F98" s="6">
        <v>0.04</v>
      </c>
      <c r="G98" s="6">
        <v>3.9605522983340267E-2</v>
      </c>
      <c r="H98" s="34" t="s">
        <v>14</v>
      </c>
      <c r="I98" s="16" t="str">
        <f t="shared" si="4"/>
        <v>Buy</v>
      </c>
      <c r="J98" s="7">
        <f t="shared" si="5"/>
        <v>-8.1297297297297288E-2</v>
      </c>
      <c r="K98" s="64">
        <v>169.96</v>
      </c>
      <c r="L98" s="63">
        <v>185</v>
      </c>
      <c r="M98" s="52">
        <f t="shared" si="3"/>
        <v>-8.1297297297297288E-2</v>
      </c>
      <c r="N98" s="13">
        <v>-2E-3</v>
      </c>
      <c r="O98" s="13">
        <v>-5.0000000000000001E-3</v>
      </c>
      <c r="P98" s="13">
        <v>3.8E-3</v>
      </c>
      <c r="Q98" s="13">
        <v>-3.0000000000000001E-3</v>
      </c>
      <c r="R98" s="13">
        <v>0.374</v>
      </c>
      <c r="S98" s="13">
        <v>0.20499999999999999</v>
      </c>
      <c r="T98" s="13">
        <v>0.17899999999999999</v>
      </c>
      <c r="U98" s="12">
        <v>1.03</v>
      </c>
    </row>
    <row r="99" spans="1:21" x14ac:dyDescent="0.25">
      <c r="A99" s="4" t="s">
        <v>264</v>
      </c>
      <c r="B99" s="73" t="s">
        <v>265</v>
      </c>
      <c r="C99" s="5">
        <v>2.1000000000000001E-2</v>
      </c>
      <c r="D99" s="44" t="s">
        <v>345</v>
      </c>
      <c r="E99" s="4" t="s">
        <v>290</v>
      </c>
      <c r="F99" s="6">
        <v>0.04</v>
      </c>
      <c r="G99" s="6">
        <v>3.4549464248995035E-2</v>
      </c>
      <c r="H99" s="34" t="s">
        <v>266</v>
      </c>
      <c r="I99" s="16" t="str">
        <f t="shared" si="4"/>
        <v>Buy</v>
      </c>
      <c r="J99" s="7">
        <f t="shared" si="5"/>
        <v>-2.1729729729729752E-2</v>
      </c>
      <c r="K99" s="64">
        <v>180.98</v>
      </c>
      <c r="L99" s="63">
        <v>185</v>
      </c>
      <c r="M99" s="52">
        <f t="shared" si="3"/>
        <v>-2.1729729729729752E-2</v>
      </c>
      <c r="N99" s="13">
        <v>-7.0000000000000001E-3</v>
      </c>
      <c r="O99" s="13">
        <v>-2E-3</v>
      </c>
      <c r="P99" s="13">
        <v>2.7300000000000001E-2</v>
      </c>
      <c r="Q99" s="13">
        <v>1E-3</v>
      </c>
      <c r="R99" s="13">
        <v>0.39400000000000002</v>
      </c>
      <c r="S99" s="13">
        <v>0.23499999999999999</v>
      </c>
      <c r="T99" s="13">
        <v>0.113</v>
      </c>
      <c r="U99" s="12">
        <v>1.1299999999999999</v>
      </c>
    </row>
    <row r="100" spans="1:21" x14ac:dyDescent="0.25">
      <c r="A100" s="4" t="s">
        <v>9</v>
      </c>
      <c r="B100" s="73" t="s">
        <v>10</v>
      </c>
      <c r="C100" s="5">
        <v>1.4999999999999999E-2</v>
      </c>
      <c r="D100" s="44" t="s">
        <v>345</v>
      </c>
      <c r="E100" s="4" t="s">
        <v>290</v>
      </c>
      <c r="F100" s="6">
        <v>0.04</v>
      </c>
      <c r="G100" s="6">
        <v>4.0326493287705191E-2</v>
      </c>
      <c r="H100" s="34" t="s">
        <v>11</v>
      </c>
      <c r="I100" s="16" t="str">
        <f t="shared" si="4"/>
        <v>Buy</v>
      </c>
      <c r="J100" s="7">
        <f t="shared" si="5"/>
        <v>-8.7826086956521721E-2</v>
      </c>
      <c r="K100" s="64">
        <v>209.8</v>
      </c>
      <c r="L100" s="63">
        <v>230</v>
      </c>
      <c r="M100" s="52">
        <f t="shared" si="3"/>
        <v>-8.7826086956521721E-2</v>
      </c>
      <c r="N100" s="13">
        <v>-2E-3</v>
      </c>
      <c r="O100" s="13">
        <v>-1.0999999999999999E-2</v>
      </c>
      <c r="P100" s="13">
        <v>4.6800000000000001E-2</v>
      </c>
      <c r="Q100" s="13">
        <v>-4.0000000000000001E-3</v>
      </c>
      <c r="R100" s="13">
        <v>0.56499999999999995</v>
      </c>
      <c r="S100" s="13">
        <v>0.23699999999999999</v>
      </c>
      <c r="T100" s="13">
        <v>0.21</v>
      </c>
      <c r="U100" s="12">
        <v>1.06</v>
      </c>
    </row>
    <row r="101" spans="1:21" x14ac:dyDescent="0.25">
      <c r="A101" s="4" t="s">
        <v>283</v>
      </c>
      <c r="B101" s="73" t="s">
        <v>284</v>
      </c>
      <c r="C101" s="5">
        <v>1.7000000000000001E-2</v>
      </c>
      <c r="D101" s="44" t="s">
        <v>345</v>
      </c>
      <c r="E101" s="4" t="s">
        <v>290</v>
      </c>
      <c r="F101" s="6">
        <v>0.04</v>
      </c>
      <c r="G101" s="6">
        <v>4.251537172904344E-2</v>
      </c>
      <c r="H101" s="34"/>
      <c r="I101" s="16" t="str">
        <f t="shared" si="4"/>
        <v>Buy</v>
      </c>
      <c r="J101" s="7">
        <f t="shared" si="5"/>
        <v>-9.6071428571428585E-2</v>
      </c>
      <c r="K101" s="64">
        <v>101.24</v>
      </c>
      <c r="L101" s="63">
        <v>112</v>
      </c>
      <c r="M101" s="52">
        <f t="shared" si="3"/>
        <v>-9.6071428571428585E-2</v>
      </c>
      <c r="N101" s="13">
        <v>-8.9999999999999993E-3</v>
      </c>
      <c r="O101" s="13">
        <v>-1.7000000000000001E-2</v>
      </c>
      <c r="P101" s="13">
        <v>3.4700000000000002E-2</v>
      </c>
      <c r="Q101" s="13">
        <v>-7.0000000000000001E-3</v>
      </c>
      <c r="R101" s="13">
        <v>0.23300000000000001</v>
      </c>
      <c r="S101" s="13">
        <v>0.15</v>
      </c>
      <c r="T101" s="13">
        <v>9.8000000000000004E-2</v>
      </c>
      <c r="U101" s="12">
        <v>0.89</v>
      </c>
    </row>
    <row r="102" spans="1:21" x14ac:dyDescent="0.25">
      <c r="A102" s="4" t="s">
        <v>134</v>
      </c>
      <c r="B102" s="73" t="s">
        <v>135</v>
      </c>
      <c r="C102" s="5">
        <v>1.2999999999999999E-2</v>
      </c>
      <c r="D102" s="44" t="s">
        <v>345</v>
      </c>
      <c r="E102" s="4" t="s">
        <v>290</v>
      </c>
      <c r="F102" s="6">
        <v>0.04</v>
      </c>
      <c r="G102" s="6">
        <v>4.3277867906630428E-2</v>
      </c>
      <c r="H102" s="34" t="s">
        <v>136</v>
      </c>
      <c r="I102" s="16" t="str">
        <f t="shared" si="4"/>
        <v>Buy</v>
      </c>
      <c r="J102" s="7">
        <f t="shared" si="5"/>
        <v>-9.090909090909105E-2</v>
      </c>
      <c r="K102" s="64">
        <v>158.62</v>
      </c>
      <c r="L102" s="63">
        <f>K102*1.1</f>
        <v>174.48200000000003</v>
      </c>
      <c r="M102" s="52">
        <f t="shared" si="3"/>
        <v>-9.090909090909105E-2</v>
      </c>
      <c r="N102" s="13">
        <v>-1.2E-2</v>
      </c>
      <c r="O102" s="13">
        <v>-2E-3</v>
      </c>
      <c r="P102" s="13">
        <v>4.1700000000000001E-2</v>
      </c>
      <c r="Q102" s="13">
        <v>6.0000000000000001E-3</v>
      </c>
      <c r="R102" s="13">
        <v>0.65300000000000002</v>
      </c>
      <c r="S102" s="13">
        <v>0.38800000000000001</v>
      </c>
      <c r="T102" s="13">
        <v>0.30499999999999999</v>
      </c>
      <c r="U102" s="12">
        <v>1.38</v>
      </c>
    </row>
    <row r="103" spans="1:21" x14ac:dyDescent="0.25">
      <c r="A103" s="4" t="s">
        <v>54</v>
      </c>
      <c r="B103" s="73" t="s">
        <v>55</v>
      </c>
      <c r="C103" s="5">
        <v>1.2E-2</v>
      </c>
      <c r="D103" s="44" t="s">
        <v>345</v>
      </c>
      <c r="E103" s="4" t="s">
        <v>290</v>
      </c>
      <c r="F103" s="6">
        <v>0.04</v>
      </c>
      <c r="G103" s="6">
        <v>3.5770846420266643E-2</v>
      </c>
      <c r="H103" s="34" t="s">
        <v>56</v>
      </c>
      <c r="I103" s="16" t="str">
        <f t="shared" si="4"/>
        <v>Buy</v>
      </c>
      <c r="J103" s="7">
        <f t="shared" si="5"/>
        <v>-8.4374999999999978E-2</v>
      </c>
      <c r="K103" s="64">
        <v>146.5</v>
      </c>
      <c r="L103" s="63">
        <v>160</v>
      </c>
      <c r="M103" s="52">
        <f t="shared" si="3"/>
        <v>-8.4374999999999978E-2</v>
      </c>
      <c r="N103" s="13">
        <v>-1.0999999999999999E-2</v>
      </c>
      <c r="O103" s="13">
        <v>5.0000000000000001E-3</v>
      </c>
      <c r="P103" s="13">
        <v>-4.0099999999999997E-2</v>
      </c>
      <c r="Q103" s="13">
        <v>1.2999999999999999E-2</v>
      </c>
      <c r="R103" s="13">
        <v>0.39500000000000002</v>
      </c>
      <c r="S103" s="13">
        <v>0.13</v>
      </c>
      <c r="T103" s="13">
        <v>0.109</v>
      </c>
      <c r="U103" s="12">
        <v>0.81</v>
      </c>
    </row>
    <row r="104" spans="1:21" x14ac:dyDescent="0.25">
      <c r="A104" s="37" t="s">
        <v>89</v>
      </c>
      <c r="B104" s="75" t="s">
        <v>90</v>
      </c>
      <c r="C104" s="38">
        <v>3.0000000000000001E-3</v>
      </c>
      <c r="D104" s="44" t="s">
        <v>345</v>
      </c>
      <c r="E104" s="37" t="s">
        <v>290</v>
      </c>
      <c r="F104" s="39">
        <v>0.04</v>
      </c>
      <c r="G104" s="39">
        <v>3.4620912123486662E-2</v>
      </c>
      <c r="H104" s="49" t="s">
        <v>8</v>
      </c>
      <c r="I104" s="16" t="str">
        <f t="shared" si="4"/>
        <v>Buy</v>
      </c>
      <c r="J104" s="7">
        <f t="shared" si="5"/>
        <v>-0.11333333333333329</v>
      </c>
      <c r="K104" s="65">
        <v>11.97</v>
      </c>
      <c r="L104" s="63">
        <v>13.5</v>
      </c>
      <c r="M104" s="52">
        <f t="shared" si="3"/>
        <v>-0.11333333333333329</v>
      </c>
      <c r="N104" s="42">
        <v>3.0000000000000001E-3</v>
      </c>
      <c r="O104" s="42">
        <v>7.0999999999999994E-2</v>
      </c>
      <c r="P104" s="42">
        <v>-8.8999999999999999E-3</v>
      </c>
      <c r="Q104" s="42">
        <v>7.2999999999999995E-2</v>
      </c>
      <c r="R104" s="42">
        <v>0.55100000000000005</v>
      </c>
      <c r="S104" s="42">
        <v>-0.251</v>
      </c>
      <c r="T104" s="42">
        <v>-0.107</v>
      </c>
      <c r="U104" s="43">
        <v>1.02</v>
      </c>
    </row>
    <row r="105" spans="1:21" s="9" customFormat="1" ht="15.75" x14ac:dyDescent="0.25">
      <c r="A105" s="77" t="s">
        <v>343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9"/>
    </row>
    <row r="106" spans="1:21" s="3" customFormat="1" ht="27.75" customHeight="1" x14ac:dyDescent="0.25">
      <c r="A106" s="45" t="s">
        <v>0</v>
      </c>
      <c r="B106" s="46" t="s">
        <v>1</v>
      </c>
      <c r="C106" s="46" t="s">
        <v>298</v>
      </c>
      <c r="D106" s="46" t="s">
        <v>296</v>
      </c>
      <c r="E106" s="46" t="s">
        <v>299</v>
      </c>
      <c r="F106" s="46" t="s">
        <v>295</v>
      </c>
      <c r="G106" s="46" t="s">
        <v>303</v>
      </c>
      <c r="H106" s="56" t="s">
        <v>300</v>
      </c>
      <c r="I106" s="32" t="s">
        <v>346</v>
      </c>
      <c r="J106" s="17"/>
      <c r="K106" s="66" t="s">
        <v>6</v>
      </c>
      <c r="L106" s="66"/>
      <c r="M106" s="46"/>
      <c r="N106" s="46" t="s">
        <v>2</v>
      </c>
      <c r="O106" s="46" t="s">
        <v>3</v>
      </c>
      <c r="P106" s="46" t="s">
        <v>305</v>
      </c>
      <c r="Q106" s="46" t="s">
        <v>4</v>
      </c>
      <c r="R106" s="46" t="s">
        <v>5</v>
      </c>
      <c r="S106" s="46" t="s">
        <v>302</v>
      </c>
      <c r="T106" s="46" t="s">
        <v>301</v>
      </c>
      <c r="U106" s="47" t="s">
        <v>304</v>
      </c>
    </row>
    <row r="107" spans="1:21" x14ac:dyDescent="0.25">
      <c r="A107" s="22" t="s">
        <v>172</v>
      </c>
      <c r="B107" s="72" t="s">
        <v>173</v>
      </c>
      <c r="C107" s="23" t="s">
        <v>25</v>
      </c>
      <c r="D107" s="44" t="s">
        <v>345</v>
      </c>
      <c r="E107" s="22" t="s">
        <v>182</v>
      </c>
      <c r="F107" s="24">
        <v>0</v>
      </c>
      <c r="G107" s="24">
        <v>0</v>
      </c>
      <c r="H107" s="33" t="s">
        <v>136</v>
      </c>
      <c r="I107" s="58" t="s">
        <v>347</v>
      </c>
      <c r="J107" s="18"/>
      <c r="K107" s="67">
        <v>35.29</v>
      </c>
      <c r="L107" s="71" t="s">
        <v>347</v>
      </c>
      <c r="M107" s="58"/>
      <c r="N107" s="27">
        <v>2E-3</v>
      </c>
      <c r="O107" s="27">
        <v>2.1999999999999999E-2</v>
      </c>
      <c r="P107" s="27">
        <v>0.114</v>
      </c>
      <c r="Q107" s="27">
        <v>3.3000000000000002E-2</v>
      </c>
      <c r="R107" s="27">
        <v>0.873</v>
      </c>
      <c r="S107" s="27" t="s">
        <v>25</v>
      </c>
      <c r="T107" s="27" t="s">
        <v>25</v>
      </c>
      <c r="U107" s="28">
        <v>1.56</v>
      </c>
    </row>
    <row r="108" spans="1:21" s="9" customFormat="1" x14ac:dyDescent="0.25">
      <c r="A108" s="14" t="s">
        <v>314</v>
      </c>
      <c r="B108" s="74" t="s">
        <v>323</v>
      </c>
      <c r="C108" s="5" t="s">
        <v>25</v>
      </c>
      <c r="D108" s="44" t="s">
        <v>345</v>
      </c>
      <c r="E108" s="4" t="s">
        <v>182</v>
      </c>
      <c r="F108" s="6">
        <v>0</v>
      </c>
      <c r="G108" s="6">
        <v>0</v>
      </c>
      <c r="H108" s="21" t="s">
        <v>306</v>
      </c>
      <c r="I108" s="58" t="s">
        <v>347</v>
      </c>
      <c r="J108" s="19"/>
      <c r="K108" s="68">
        <v>137.51</v>
      </c>
      <c r="L108" s="71" t="s">
        <v>347</v>
      </c>
      <c r="M108" s="58"/>
      <c r="N108" s="13">
        <v>3.0000000000000001E-3</v>
      </c>
      <c r="O108" s="13">
        <v>-1.4E-2</v>
      </c>
      <c r="P108" s="13">
        <v>-4.9000000000000002E-2</v>
      </c>
      <c r="Q108" s="13">
        <v>2.7E-2</v>
      </c>
      <c r="R108" s="13">
        <v>3.5680000000000001</v>
      </c>
      <c r="S108" s="13" t="s">
        <v>25</v>
      </c>
      <c r="T108" s="13" t="s">
        <v>25</v>
      </c>
      <c r="U108" s="12">
        <v>1.67</v>
      </c>
    </row>
    <row r="109" spans="1:21" x14ac:dyDescent="0.25">
      <c r="A109" s="4" t="s">
        <v>200</v>
      </c>
      <c r="B109" s="73" t="s">
        <v>201</v>
      </c>
      <c r="C109" s="5" t="s">
        <v>25</v>
      </c>
      <c r="D109" s="44" t="s">
        <v>345</v>
      </c>
      <c r="E109" s="4" t="s">
        <v>182</v>
      </c>
      <c r="F109" s="6">
        <v>0</v>
      </c>
      <c r="G109" s="6">
        <v>0</v>
      </c>
      <c r="H109" s="34" t="s">
        <v>153</v>
      </c>
      <c r="I109" s="58" t="s">
        <v>347</v>
      </c>
      <c r="J109" s="18"/>
      <c r="K109" s="68">
        <v>54.58</v>
      </c>
      <c r="L109" s="71" t="s">
        <v>347</v>
      </c>
      <c r="M109" s="58"/>
      <c r="N109" s="13">
        <v>0</v>
      </c>
      <c r="O109" s="13">
        <v>2.1999999999999999E-2</v>
      </c>
      <c r="P109" s="13">
        <v>-3.0000000000000001E-3</v>
      </c>
      <c r="Q109" s="13">
        <v>1.4999999999999999E-2</v>
      </c>
      <c r="R109" s="13">
        <v>0.155</v>
      </c>
      <c r="S109" s="13">
        <v>0.224</v>
      </c>
      <c r="T109" s="13">
        <v>0.20499999999999999</v>
      </c>
      <c r="U109" s="12">
        <v>1.2</v>
      </c>
    </row>
    <row r="110" spans="1:21" x14ac:dyDescent="0.25">
      <c r="A110" s="4" t="s">
        <v>214</v>
      </c>
      <c r="B110" s="73" t="s">
        <v>215</v>
      </c>
      <c r="C110" s="5" t="s">
        <v>25</v>
      </c>
      <c r="D110" s="44" t="s">
        <v>345</v>
      </c>
      <c r="E110" s="4" t="s">
        <v>182</v>
      </c>
      <c r="F110" s="6">
        <v>0</v>
      </c>
      <c r="G110" s="6">
        <v>0</v>
      </c>
      <c r="H110" s="34" t="s">
        <v>153</v>
      </c>
      <c r="I110" s="58" t="s">
        <v>347</v>
      </c>
      <c r="J110" s="18"/>
      <c r="K110" s="68">
        <v>45.81</v>
      </c>
      <c r="L110" s="71" t="s">
        <v>347</v>
      </c>
      <c r="M110" s="58"/>
      <c r="N110" s="13">
        <v>-1E-3</v>
      </c>
      <c r="O110" s="13">
        <v>3.4000000000000002E-2</v>
      </c>
      <c r="P110" s="13">
        <v>2.3E-2</v>
      </c>
      <c r="Q110" s="13">
        <v>0.02</v>
      </c>
      <c r="R110" s="13">
        <v>1.03</v>
      </c>
      <c r="S110" s="13" t="s">
        <v>25</v>
      </c>
      <c r="T110" s="13" t="s">
        <v>25</v>
      </c>
      <c r="U110" s="12">
        <v>1.56</v>
      </c>
    </row>
    <row r="111" spans="1:21" x14ac:dyDescent="0.25">
      <c r="A111" s="4" t="s">
        <v>45</v>
      </c>
      <c r="B111" s="73" t="s">
        <v>46</v>
      </c>
      <c r="C111" s="5">
        <v>2.8000000000000001E-2</v>
      </c>
      <c r="D111" s="44" t="s">
        <v>345</v>
      </c>
      <c r="E111" s="4" t="s">
        <v>290</v>
      </c>
      <c r="F111" s="6">
        <v>0</v>
      </c>
      <c r="G111" s="6">
        <v>0</v>
      </c>
      <c r="H111" s="34" t="s">
        <v>47</v>
      </c>
      <c r="I111" s="58" t="s">
        <v>347</v>
      </c>
      <c r="J111" s="18"/>
      <c r="K111" s="68">
        <v>148.44</v>
      </c>
      <c r="L111" s="71" t="s">
        <v>347</v>
      </c>
      <c r="M111" s="58"/>
      <c r="N111" s="13">
        <v>-1.4E-2</v>
      </c>
      <c r="O111" s="13">
        <v>1E-3</v>
      </c>
      <c r="P111" s="13">
        <v>0.06</v>
      </c>
      <c r="Q111" s="13">
        <v>5.0000000000000001E-3</v>
      </c>
      <c r="R111" s="13">
        <v>0.222</v>
      </c>
      <c r="S111" s="13">
        <v>0.16400000000000001</v>
      </c>
      <c r="T111" s="13">
        <v>0.10100000000000001</v>
      </c>
      <c r="U111" s="12">
        <v>1.46</v>
      </c>
    </row>
    <row r="112" spans="1:21" x14ac:dyDescent="0.25">
      <c r="A112" s="4" t="s">
        <v>272</v>
      </c>
      <c r="B112" s="73" t="s">
        <v>273</v>
      </c>
      <c r="C112" s="5">
        <v>0.05</v>
      </c>
      <c r="D112" s="44" t="s">
        <v>345</v>
      </c>
      <c r="E112" s="4" t="s">
        <v>290</v>
      </c>
      <c r="F112" s="6">
        <v>0</v>
      </c>
      <c r="G112" s="6">
        <v>0</v>
      </c>
      <c r="H112" s="34"/>
      <c r="I112" s="58" t="s">
        <v>347</v>
      </c>
      <c r="J112" s="18"/>
      <c r="K112" s="68">
        <v>44.72</v>
      </c>
      <c r="L112" s="71" t="s">
        <v>347</v>
      </c>
      <c r="M112" s="58"/>
      <c r="N112" s="13">
        <v>-1.7999999999999999E-2</v>
      </c>
      <c r="O112" s="13">
        <v>2E-3</v>
      </c>
      <c r="P112" s="13">
        <v>8.1000000000000003E-2</v>
      </c>
      <c r="Q112" s="13">
        <v>7.0000000000000001E-3</v>
      </c>
      <c r="R112" s="13">
        <v>0.22800000000000001</v>
      </c>
      <c r="S112" s="13">
        <v>0.104</v>
      </c>
      <c r="T112" s="13">
        <v>5.3999999999999999E-2</v>
      </c>
      <c r="U112" s="12">
        <v>0.91</v>
      </c>
    </row>
    <row r="113" spans="1:21" x14ac:dyDescent="0.25">
      <c r="A113" s="4" t="s">
        <v>87</v>
      </c>
      <c r="B113" s="73" t="s">
        <v>88</v>
      </c>
      <c r="C113" s="5">
        <v>2.3E-2</v>
      </c>
      <c r="D113" s="44" t="s">
        <v>345</v>
      </c>
      <c r="E113" s="4" t="s">
        <v>290</v>
      </c>
      <c r="F113" s="6">
        <v>0</v>
      </c>
      <c r="G113" s="6">
        <v>0</v>
      </c>
      <c r="H113" s="34" t="s">
        <v>34</v>
      </c>
      <c r="I113" s="58" t="s">
        <v>347</v>
      </c>
      <c r="J113" s="18"/>
      <c r="K113" s="68">
        <v>180.18</v>
      </c>
      <c r="L113" s="71" t="s">
        <v>347</v>
      </c>
      <c r="M113" s="58"/>
      <c r="N113" s="13">
        <v>0.01</v>
      </c>
      <c r="O113" s="13">
        <v>1.4999999999999999E-2</v>
      </c>
      <c r="P113" s="13">
        <v>1.7999999999999999E-2</v>
      </c>
      <c r="Q113" s="13">
        <v>2.1999999999999999E-2</v>
      </c>
      <c r="R113" s="13">
        <v>0.20200000000000001</v>
      </c>
      <c r="S113" s="13">
        <v>2.9000000000000001E-2</v>
      </c>
      <c r="T113" s="13">
        <v>7.4999999999999997E-2</v>
      </c>
      <c r="U113" s="12">
        <v>0.91</v>
      </c>
    </row>
    <row r="114" spans="1:21" x14ac:dyDescent="0.25">
      <c r="A114" s="4" t="s">
        <v>32</v>
      </c>
      <c r="B114" s="73" t="s">
        <v>33</v>
      </c>
      <c r="C114" s="5">
        <v>2.5000000000000001E-2</v>
      </c>
      <c r="D114" s="44" t="s">
        <v>345</v>
      </c>
      <c r="E114" s="4" t="s">
        <v>290</v>
      </c>
      <c r="F114" s="6">
        <v>0</v>
      </c>
      <c r="G114" s="6">
        <v>0</v>
      </c>
      <c r="H114" s="34" t="s">
        <v>34</v>
      </c>
      <c r="I114" s="58" t="s">
        <v>347</v>
      </c>
      <c r="J114" s="18"/>
      <c r="K114" s="68">
        <v>332.76</v>
      </c>
      <c r="L114" s="71" t="s">
        <v>347</v>
      </c>
      <c r="M114" s="58"/>
      <c r="N114" s="13">
        <v>-2E-3</v>
      </c>
      <c r="O114" s="13">
        <v>8.0000000000000002E-3</v>
      </c>
      <c r="P114" s="13">
        <v>-5.5E-2</v>
      </c>
      <c r="Q114" s="13">
        <v>2.1000000000000001E-2</v>
      </c>
      <c r="R114" s="13">
        <v>9.5000000000000001E-2</v>
      </c>
      <c r="S114" s="13">
        <v>0.315</v>
      </c>
      <c r="T114" s="13">
        <v>0.23799999999999999</v>
      </c>
      <c r="U114" s="12">
        <v>1.17</v>
      </c>
    </row>
    <row r="115" spans="1:21" x14ac:dyDescent="0.25">
      <c r="A115" s="4" t="s">
        <v>29</v>
      </c>
      <c r="B115" s="73" t="s">
        <v>30</v>
      </c>
      <c r="C115" s="5">
        <v>1.4E-2</v>
      </c>
      <c r="D115" s="44" t="s">
        <v>345</v>
      </c>
      <c r="E115" s="4" t="s">
        <v>290</v>
      </c>
      <c r="F115" s="6">
        <v>0</v>
      </c>
      <c r="G115" s="6">
        <v>0</v>
      </c>
      <c r="H115" s="34" t="s">
        <v>31</v>
      </c>
      <c r="I115" s="58" t="s">
        <v>347</v>
      </c>
      <c r="J115" s="18"/>
      <c r="K115" s="68">
        <v>124.6</v>
      </c>
      <c r="L115" s="71" t="s">
        <v>347</v>
      </c>
      <c r="M115" s="58"/>
      <c r="N115" s="13">
        <v>-0.01</v>
      </c>
      <c r="O115" s="13">
        <v>-1E-3</v>
      </c>
      <c r="P115" s="13">
        <v>7.2999999999999995E-2</v>
      </c>
      <c r="Q115" s="13">
        <v>4.0000000000000001E-3</v>
      </c>
      <c r="R115" s="13">
        <v>0.35199999999999998</v>
      </c>
      <c r="S115" s="13">
        <v>0.20200000000000001</v>
      </c>
      <c r="T115" s="13">
        <v>7.8E-2</v>
      </c>
      <c r="U115" s="12">
        <v>1.07</v>
      </c>
    </row>
    <row r="116" spans="1:21" x14ac:dyDescent="0.25">
      <c r="A116" s="37" t="s">
        <v>93</v>
      </c>
      <c r="B116" s="75" t="s">
        <v>94</v>
      </c>
      <c r="C116" s="38">
        <v>8.9999999999999993E-3</v>
      </c>
      <c r="D116" s="44" t="s">
        <v>345</v>
      </c>
      <c r="E116" s="37" t="s">
        <v>290</v>
      </c>
      <c r="F116" s="39">
        <v>0</v>
      </c>
      <c r="G116" s="39">
        <v>0</v>
      </c>
      <c r="H116" s="49" t="s">
        <v>34</v>
      </c>
      <c r="I116" s="58" t="s">
        <v>347</v>
      </c>
      <c r="J116" s="41"/>
      <c r="K116" s="69">
        <v>75.760000000000005</v>
      </c>
      <c r="L116" s="71" t="s">
        <v>347</v>
      </c>
      <c r="M116" s="60"/>
      <c r="N116" s="42">
        <v>5.0000000000000001E-3</v>
      </c>
      <c r="O116" s="42">
        <v>2.7E-2</v>
      </c>
      <c r="P116" s="42">
        <v>-3.5999999999999997E-2</v>
      </c>
      <c r="Q116" s="42">
        <v>3.3000000000000002E-2</v>
      </c>
      <c r="R116" s="42">
        <v>0.36</v>
      </c>
      <c r="S116" s="42">
        <v>0.14299999999999999</v>
      </c>
      <c r="T116" s="42">
        <v>0.13900000000000001</v>
      </c>
      <c r="U116" s="43">
        <v>0.93</v>
      </c>
    </row>
    <row r="117" spans="1:21" s="9" customFormat="1" ht="15.75" x14ac:dyDescent="0.25">
      <c r="A117" s="81" t="s">
        <v>350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3"/>
    </row>
    <row r="118" spans="1:21" s="3" customFormat="1" ht="30" customHeight="1" x14ac:dyDescent="0.25">
      <c r="A118" s="45" t="s">
        <v>0</v>
      </c>
      <c r="B118" s="46" t="s">
        <v>1</v>
      </c>
      <c r="C118" s="46" t="s">
        <v>298</v>
      </c>
      <c r="D118" s="46" t="s">
        <v>296</v>
      </c>
      <c r="E118" s="46" t="s">
        <v>299</v>
      </c>
      <c r="F118" s="46" t="s">
        <v>295</v>
      </c>
      <c r="G118" s="46" t="s">
        <v>303</v>
      </c>
      <c r="H118" s="56" t="s">
        <v>300</v>
      </c>
      <c r="I118" s="32" t="s">
        <v>346</v>
      </c>
      <c r="J118" s="59" t="s">
        <v>349</v>
      </c>
      <c r="K118" s="66" t="s">
        <v>6</v>
      </c>
      <c r="L118" s="62" t="s">
        <v>337</v>
      </c>
      <c r="M118" s="61" t="s">
        <v>349</v>
      </c>
      <c r="N118" s="46" t="s">
        <v>2</v>
      </c>
      <c r="O118" s="46" t="s">
        <v>3</v>
      </c>
      <c r="P118" s="46" t="s">
        <v>338</v>
      </c>
      <c r="Q118" s="46" t="s">
        <v>4</v>
      </c>
      <c r="R118" s="46" t="s">
        <v>5</v>
      </c>
      <c r="S118" s="46" t="s">
        <v>302</v>
      </c>
      <c r="T118" s="46" t="s">
        <v>301</v>
      </c>
      <c r="U118" s="47" t="s">
        <v>304</v>
      </c>
    </row>
    <row r="119" spans="1:21" x14ac:dyDescent="0.25">
      <c r="A119" s="22" t="s">
        <v>63</v>
      </c>
      <c r="B119" s="72" t="s">
        <v>64</v>
      </c>
      <c r="C119" s="23">
        <v>8.3000000000000004E-2</v>
      </c>
      <c r="D119" s="53" t="s">
        <v>291</v>
      </c>
      <c r="E119" s="22" t="s">
        <v>293</v>
      </c>
      <c r="F119" s="52">
        <v>0.1</v>
      </c>
      <c r="G119" s="52">
        <v>9.6954941080768603E-2</v>
      </c>
      <c r="H119" s="33" t="s">
        <v>17</v>
      </c>
      <c r="I119" s="16" t="str">
        <f t="shared" ref="I119:I133" si="6">IF(J119&lt;-0.2,"Strong Buy", (IF(J119&lt;0,"Buy",IF(J119&lt;0.1,"Hold","Review"))))</f>
        <v>Buy</v>
      </c>
      <c r="J119" s="7">
        <f t="shared" ref="J119:J133" si="7">K119/L119-1</f>
        <v>-5.2222222222222281E-2</v>
      </c>
      <c r="K119" s="63">
        <v>8.5299999999999994</v>
      </c>
      <c r="L119" s="63">
        <v>9</v>
      </c>
      <c r="M119" s="52">
        <f t="shared" ref="M119:M133" si="8">K119/L119-1</f>
        <v>-5.2222222222222281E-2</v>
      </c>
      <c r="N119" s="27">
        <v>1.0999999999999999E-2</v>
      </c>
      <c r="O119" s="27">
        <v>0.02</v>
      </c>
      <c r="P119" s="27">
        <v>1.3100000000000001E-2</v>
      </c>
      <c r="Q119" s="27">
        <v>1.2999999999999999E-2</v>
      </c>
      <c r="R119" s="27">
        <v>0.25900000000000001</v>
      </c>
      <c r="S119" s="27">
        <v>9.1999999999999998E-2</v>
      </c>
      <c r="T119" s="27">
        <v>8.7999999999999995E-2</v>
      </c>
      <c r="U119" s="28">
        <v>0.27</v>
      </c>
    </row>
    <row r="120" spans="1:21" x14ac:dyDescent="0.25">
      <c r="A120" s="4" t="s">
        <v>39</v>
      </c>
      <c r="B120" s="73" t="s">
        <v>40</v>
      </c>
      <c r="C120" s="5">
        <v>9.1999999999999998E-2</v>
      </c>
      <c r="D120" s="54" t="s">
        <v>291</v>
      </c>
      <c r="E120" s="4" t="s">
        <v>293</v>
      </c>
      <c r="F120" s="15">
        <v>0.1</v>
      </c>
      <c r="G120" s="15">
        <v>9.2189931454144933E-2</v>
      </c>
      <c r="H120" s="34" t="s">
        <v>17</v>
      </c>
      <c r="I120" s="16" t="str">
        <f t="shared" si="6"/>
        <v>Buy</v>
      </c>
      <c r="J120" s="7">
        <f t="shared" si="7"/>
        <v>-0.12648648648648653</v>
      </c>
      <c r="K120" s="64">
        <v>16.16</v>
      </c>
      <c r="L120" s="63">
        <v>18.5</v>
      </c>
      <c r="M120" s="52">
        <f t="shared" si="8"/>
        <v>-0.12648648648648653</v>
      </c>
      <c r="N120" s="13">
        <v>-4.0000000000000001E-3</v>
      </c>
      <c r="O120" s="13">
        <v>0.01</v>
      </c>
      <c r="P120" s="13">
        <v>-4.3999999999999997E-2</v>
      </c>
      <c r="Q120" s="13">
        <v>0</v>
      </c>
      <c r="R120" s="13">
        <v>0.122</v>
      </c>
      <c r="S120" s="13">
        <v>5.5E-2</v>
      </c>
      <c r="T120" s="13">
        <v>3.1E-2</v>
      </c>
      <c r="U120" s="12">
        <v>0.21</v>
      </c>
    </row>
    <row r="121" spans="1:21" x14ac:dyDescent="0.25">
      <c r="A121" s="4" t="s">
        <v>174</v>
      </c>
      <c r="B121" s="73" t="s">
        <v>175</v>
      </c>
      <c r="C121" s="5">
        <v>8.2000000000000003E-2</v>
      </c>
      <c r="D121" s="54" t="s">
        <v>291</v>
      </c>
      <c r="E121" s="4" t="s">
        <v>293</v>
      </c>
      <c r="F121" s="15">
        <v>0.1</v>
      </c>
      <c r="G121" s="15">
        <v>9.8013271816361103E-2</v>
      </c>
      <c r="H121" s="34" t="s">
        <v>17</v>
      </c>
      <c r="I121" s="16" t="str">
        <f t="shared" si="6"/>
        <v>Hold</v>
      </c>
      <c r="J121" s="7">
        <f t="shared" si="7"/>
        <v>1.3199999999999878E-2</v>
      </c>
      <c r="K121" s="64">
        <v>25.33</v>
      </c>
      <c r="L121" s="63">
        <v>25</v>
      </c>
      <c r="M121" s="52">
        <f t="shared" si="8"/>
        <v>1.3199999999999878E-2</v>
      </c>
      <c r="N121" s="13">
        <v>0.01</v>
      </c>
      <c r="O121" s="13">
        <v>0.01</v>
      </c>
      <c r="P121" s="13">
        <v>1.0500000000000001E-2</v>
      </c>
      <c r="Q121" s="13">
        <v>5.0000000000000001E-3</v>
      </c>
      <c r="R121" s="13">
        <v>0.35199999999999998</v>
      </c>
      <c r="S121" s="13">
        <v>0.193</v>
      </c>
      <c r="T121" s="13">
        <v>0.13900000000000001</v>
      </c>
      <c r="U121" s="12">
        <v>0.36</v>
      </c>
    </row>
    <row r="122" spans="1:21" x14ac:dyDescent="0.25">
      <c r="A122" s="4" t="s">
        <v>43</v>
      </c>
      <c r="B122" s="73" t="s">
        <v>44</v>
      </c>
      <c r="C122" s="5">
        <v>7.1999999999999995E-2</v>
      </c>
      <c r="D122" s="54" t="s">
        <v>291</v>
      </c>
      <c r="E122" s="4" t="s">
        <v>293</v>
      </c>
      <c r="F122" s="15">
        <v>0.1</v>
      </c>
      <c r="G122" s="15">
        <v>0.10241633295983532</v>
      </c>
      <c r="H122" s="34" t="s">
        <v>17</v>
      </c>
      <c r="I122" s="16" t="str">
        <f t="shared" si="6"/>
        <v>Buy</v>
      </c>
      <c r="J122" s="7">
        <f t="shared" si="7"/>
        <v>-1.473684210526327E-2</v>
      </c>
      <c r="K122" s="64">
        <v>14.04</v>
      </c>
      <c r="L122" s="63">
        <v>14.25</v>
      </c>
      <c r="M122" s="52">
        <f t="shared" si="8"/>
        <v>-1.473684210526327E-2</v>
      </c>
      <c r="N122" s="13">
        <v>4.0000000000000001E-3</v>
      </c>
      <c r="O122" s="13">
        <v>0.01</v>
      </c>
      <c r="P122" s="13">
        <v>4.1200000000000001E-2</v>
      </c>
      <c r="Q122" s="13">
        <v>4.0000000000000001E-3</v>
      </c>
      <c r="R122" s="13">
        <v>0.33400000000000002</v>
      </c>
      <c r="S122" s="13">
        <v>9.1999999999999998E-2</v>
      </c>
      <c r="T122" s="13">
        <v>8.6999999999999994E-2</v>
      </c>
      <c r="U122" s="12">
        <v>0.16</v>
      </c>
    </row>
    <row r="123" spans="1:21" x14ac:dyDescent="0.25">
      <c r="A123" s="4" t="s">
        <v>104</v>
      </c>
      <c r="B123" s="73" t="s">
        <v>105</v>
      </c>
      <c r="C123" s="5">
        <v>7.2999999999999995E-2</v>
      </c>
      <c r="D123" s="54" t="s">
        <v>291</v>
      </c>
      <c r="E123" s="4" t="s">
        <v>293</v>
      </c>
      <c r="F123" s="15">
        <v>7.4999999999999997E-2</v>
      </c>
      <c r="G123" s="15">
        <v>7.3076034802846565E-2</v>
      </c>
      <c r="H123" s="34" t="s">
        <v>17</v>
      </c>
      <c r="I123" s="16" t="str">
        <f t="shared" si="6"/>
        <v>Buy</v>
      </c>
      <c r="J123" s="7">
        <f t="shared" si="7"/>
        <v>-0.15499999999999992</v>
      </c>
      <c r="K123" s="64">
        <v>10.14</v>
      </c>
      <c r="L123" s="63">
        <v>12</v>
      </c>
      <c r="M123" s="52">
        <f t="shared" si="8"/>
        <v>-0.15499999999999992</v>
      </c>
      <c r="N123" s="13">
        <v>-5.0000000000000001E-3</v>
      </c>
      <c r="O123" s="13">
        <v>7.0000000000000001E-3</v>
      </c>
      <c r="P123" s="13">
        <v>8.2400000000000001E-2</v>
      </c>
      <c r="Q123" s="13">
        <v>-0.01</v>
      </c>
      <c r="R123" s="13">
        <v>0.17</v>
      </c>
      <c r="S123" s="13">
        <v>2.4E-2</v>
      </c>
      <c r="T123" s="13">
        <v>5.6000000000000001E-2</v>
      </c>
      <c r="U123" s="12">
        <v>0.23</v>
      </c>
    </row>
    <row r="124" spans="1:21" x14ac:dyDescent="0.25">
      <c r="A124" s="4" t="s">
        <v>111</v>
      </c>
      <c r="B124" s="73" t="s">
        <v>112</v>
      </c>
      <c r="C124" s="5">
        <v>6.7000000000000004E-2</v>
      </c>
      <c r="D124" s="54" t="s">
        <v>291</v>
      </c>
      <c r="E124" s="4" t="s">
        <v>293</v>
      </c>
      <c r="F124" s="15">
        <v>7.4999999999999997E-2</v>
      </c>
      <c r="G124" s="15">
        <v>7.3531454562179382E-2</v>
      </c>
      <c r="H124" s="34" t="s">
        <v>17</v>
      </c>
      <c r="I124" s="16" t="str">
        <f t="shared" si="6"/>
        <v>Buy</v>
      </c>
      <c r="J124" s="7">
        <f t="shared" si="7"/>
        <v>-2.1463414634146361E-2</v>
      </c>
      <c r="K124" s="64">
        <v>10.029999999999999</v>
      </c>
      <c r="L124" s="63">
        <v>10.25</v>
      </c>
      <c r="M124" s="52">
        <f t="shared" si="8"/>
        <v>-2.1463414634146361E-2</v>
      </c>
      <c r="N124" s="13">
        <v>4.0000000000000001E-3</v>
      </c>
      <c r="O124" s="13">
        <v>6.0000000000000001E-3</v>
      </c>
      <c r="P124" s="13">
        <v>1.6000000000000001E-3</v>
      </c>
      <c r="Q124" s="13">
        <v>0</v>
      </c>
      <c r="R124" s="13">
        <v>0.29299999999999998</v>
      </c>
      <c r="S124" s="13">
        <v>9.9000000000000005E-2</v>
      </c>
      <c r="T124" s="13">
        <v>0.104</v>
      </c>
      <c r="U124" s="12">
        <v>0.21</v>
      </c>
    </row>
    <row r="125" spans="1:21" x14ac:dyDescent="0.25">
      <c r="A125" s="4" t="s">
        <v>129</v>
      </c>
      <c r="B125" s="73" t="s">
        <v>130</v>
      </c>
      <c r="C125" s="5">
        <v>4.9000000000000002E-2</v>
      </c>
      <c r="D125" s="54" t="s">
        <v>291</v>
      </c>
      <c r="E125" s="4" t="s">
        <v>293</v>
      </c>
      <c r="F125" s="15">
        <v>7.4999999999999997E-2</v>
      </c>
      <c r="G125" s="15">
        <v>7.4708414841813869E-2</v>
      </c>
      <c r="H125" s="34" t="s">
        <v>17</v>
      </c>
      <c r="I125" s="16" t="str">
        <f t="shared" si="6"/>
        <v>Buy</v>
      </c>
      <c r="J125" s="7">
        <f t="shared" si="7"/>
        <v>-1.9047619047618536E-3</v>
      </c>
      <c r="K125" s="64">
        <v>20.96</v>
      </c>
      <c r="L125" s="63">
        <v>21</v>
      </c>
      <c r="M125" s="52">
        <f t="shared" si="8"/>
        <v>-1.9047619047618536E-3</v>
      </c>
      <c r="N125" s="13">
        <v>-5.0000000000000001E-3</v>
      </c>
      <c r="O125" s="13">
        <v>-1.2999999999999999E-2</v>
      </c>
      <c r="P125" s="13">
        <v>2.6499999999999999E-2</v>
      </c>
      <c r="Q125" s="13">
        <v>-3.0000000000000001E-3</v>
      </c>
      <c r="R125" s="13">
        <v>0.122</v>
      </c>
      <c r="S125" s="13">
        <v>0.10100000000000001</v>
      </c>
      <c r="T125" s="13">
        <v>8.5999999999999993E-2</v>
      </c>
      <c r="U125" s="12">
        <v>0.04</v>
      </c>
    </row>
    <row r="126" spans="1:21" x14ac:dyDescent="0.25">
      <c r="A126" s="4" t="s">
        <v>141</v>
      </c>
      <c r="B126" s="73" t="s">
        <v>142</v>
      </c>
      <c r="C126" s="5">
        <v>4.3999999999999997E-2</v>
      </c>
      <c r="D126" s="54" t="s">
        <v>291</v>
      </c>
      <c r="E126" s="4" t="s">
        <v>293</v>
      </c>
      <c r="F126" s="15">
        <v>7.4999999999999997E-2</v>
      </c>
      <c r="G126" s="15">
        <v>7.3731762392840405E-2</v>
      </c>
      <c r="H126" s="34" t="s">
        <v>17</v>
      </c>
      <c r="I126" s="16" t="str">
        <f t="shared" si="6"/>
        <v>Buy</v>
      </c>
      <c r="J126" s="7">
        <f t="shared" si="7"/>
        <v>-5.4838709677419328E-2</v>
      </c>
      <c r="K126" s="64">
        <v>14.65</v>
      </c>
      <c r="L126" s="63">
        <v>15.5</v>
      </c>
      <c r="M126" s="52">
        <f t="shared" si="8"/>
        <v>-5.4838709677419328E-2</v>
      </c>
      <c r="N126" s="13">
        <v>7.0000000000000001E-3</v>
      </c>
      <c r="O126" s="13">
        <v>1E-3</v>
      </c>
      <c r="P126" s="13">
        <v>1.4800000000000001E-2</v>
      </c>
      <c r="Q126" s="13">
        <v>3.0000000000000001E-3</v>
      </c>
      <c r="R126" s="13">
        <v>0.19600000000000001</v>
      </c>
      <c r="S126" s="13">
        <v>5.0999999999999997E-2</v>
      </c>
      <c r="T126" s="13">
        <v>2.5999999999999999E-2</v>
      </c>
      <c r="U126" s="12">
        <v>-0.01</v>
      </c>
    </row>
    <row r="127" spans="1:21" x14ac:dyDescent="0.25">
      <c r="A127" s="4" t="s">
        <v>95</v>
      </c>
      <c r="B127" s="73" t="s">
        <v>96</v>
      </c>
      <c r="C127" s="5">
        <v>8.4000000000000005E-2</v>
      </c>
      <c r="D127" s="54" t="s">
        <v>291</v>
      </c>
      <c r="E127" s="4" t="s">
        <v>293</v>
      </c>
      <c r="F127" s="6">
        <v>0.05</v>
      </c>
      <c r="G127" s="6">
        <v>4.9735369664759214E-2</v>
      </c>
      <c r="H127" s="34" t="s">
        <v>17</v>
      </c>
      <c r="I127" s="16" t="str">
        <f t="shared" si="6"/>
        <v>Buy</v>
      </c>
      <c r="J127" s="7">
        <f t="shared" si="7"/>
        <v>-7.0833333333333304E-2</v>
      </c>
      <c r="K127" s="64">
        <v>11.15</v>
      </c>
      <c r="L127" s="63">
        <v>12</v>
      </c>
      <c r="M127" s="52">
        <f t="shared" si="8"/>
        <v>-7.0833333333333304E-2</v>
      </c>
      <c r="N127" s="13">
        <v>2E-3</v>
      </c>
      <c r="O127" s="13">
        <v>-7.0000000000000001E-3</v>
      </c>
      <c r="P127" s="13">
        <v>1.67E-2</v>
      </c>
      <c r="Q127" s="13">
        <v>-4.0000000000000001E-3</v>
      </c>
      <c r="R127" s="13">
        <v>0.29499999999999998</v>
      </c>
      <c r="S127" s="13">
        <v>9.0999999999999998E-2</v>
      </c>
      <c r="T127" s="13">
        <v>0.08</v>
      </c>
      <c r="U127" s="12">
        <v>0.32</v>
      </c>
    </row>
    <row r="128" spans="1:21" x14ac:dyDescent="0.25">
      <c r="A128" s="4" t="s">
        <v>109</v>
      </c>
      <c r="B128" s="73" t="s">
        <v>110</v>
      </c>
      <c r="C128" s="5">
        <v>6.3E-2</v>
      </c>
      <c r="D128" s="54" t="s">
        <v>291</v>
      </c>
      <c r="E128" s="4" t="s">
        <v>293</v>
      </c>
      <c r="F128" s="6">
        <v>0.05</v>
      </c>
      <c r="G128" s="6">
        <v>4.9931981580157429E-2</v>
      </c>
      <c r="H128" s="34" t="s">
        <v>17</v>
      </c>
      <c r="I128" s="16" t="str">
        <f t="shared" si="6"/>
        <v>Hold</v>
      </c>
      <c r="J128" s="7">
        <f t="shared" si="7"/>
        <v>1.4509803921568754E-2</v>
      </c>
      <c r="K128" s="64">
        <v>25.87</v>
      </c>
      <c r="L128" s="63">
        <v>25.5</v>
      </c>
      <c r="M128" s="52">
        <f t="shared" si="8"/>
        <v>1.4509803921568754E-2</v>
      </c>
      <c r="N128" s="13">
        <v>8.0000000000000002E-3</v>
      </c>
      <c r="O128" s="13">
        <v>1.2E-2</v>
      </c>
      <c r="P128" s="13">
        <v>2.4500000000000001E-2</v>
      </c>
      <c r="Q128" s="13">
        <v>2E-3</v>
      </c>
      <c r="R128" s="13">
        <v>0.372</v>
      </c>
      <c r="S128" s="13">
        <v>0.09</v>
      </c>
      <c r="T128" s="13">
        <v>5.8999999999999997E-2</v>
      </c>
      <c r="U128" s="12">
        <v>0.23</v>
      </c>
    </row>
    <row r="129" spans="1:21" x14ac:dyDescent="0.25">
      <c r="A129" s="4" t="s">
        <v>255</v>
      </c>
      <c r="B129" s="73" t="s">
        <v>254</v>
      </c>
      <c r="C129" s="5">
        <v>9.4E-2</v>
      </c>
      <c r="D129" s="54" t="s">
        <v>291</v>
      </c>
      <c r="E129" s="4" t="s">
        <v>292</v>
      </c>
      <c r="F129" s="6">
        <v>0.04</v>
      </c>
      <c r="G129" s="15">
        <v>5.972739641477802E-2</v>
      </c>
      <c r="H129" s="34" t="s">
        <v>50</v>
      </c>
      <c r="I129" s="16" t="str">
        <f t="shared" si="6"/>
        <v>Buy</v>
      </c>
      <c r="J129" s="7">
        <f t="shared" si="7"/>
        <v>-9.2799999999999994E-2</v>
      </c>
      <c r="K129" s="64">
        <v>22.68</v>
      </c>
      <c r="L129" s="63">
        <v>25</v>
      </c>
      <c r="M129" s="52">
        <f t="shared" si="8"/>
        <v>-9.2799999999999994E-2</v>
      </c>
      <c r="N129" s="13">
        <v>1.4E-2</v>
      </c>
      <c r="O129" s="13">
        <v>2.5000000000000001E-2</v>
      </c>
      <c r="P129" s="13">
        <v>-2.8384279475982432E-2</v>
      </c>
      <c r="Q129" s="13">
        <v>1.9E-2</v>
      </c>
      <c r="R129" s="13">
        <v>0.33200000000000002</v>
      </c>
      <c r="S129" s="13">
        <v>0.14299999999999999</v>
      </c>
      <c r="T129" s="13" t="s">
        <v>25</v>
      </c>
      <c r="U129" s="12">
        <v>0.23</v>
      </c>
    </row>
    <row r="130" spans="1:21" x14ac:dyDescent="0.25">
      <c r="A130" s="4" t="s">
        <v>250</v>
      </c>
      <c r="B130" s="73" t="s">
        <v>247</v>
      </c>
      <c r="C130" s="5">
        <v>9.7000000000000003E-2</v>
      </c>
      <c r="D130" s="54" t="s">
        <v>291</v>
      </c>
      <c r="E130" s="4" t="s">
        <v>292</v>
      </c>
      <c r="F130" s="6">
        <v>0.04</v>
      </c>
      <c r="G130" s="6">
        <v>3.9177134320099428E-2</v>
      </c>
      <c r="H130" s="34" t="s">
        <v>50</v>
      </c>
      <c r="I130" s="16" t="str">
        <f t="shared" si="6"/>
        <v>Buy</v>
      </c>
      <c r="J130" s="7">
        <f t="shared" si="7"/>
        <v>-8.3846153846153793E-2</v>
      </c>
      <c r="K130" s="64">
        <v>23.82</v>
      </c>
      <c r="L130" s="63">
        <v>26</v>
      </c>
      <c r="M130" s="52">
        <f t="shared" si="8"/>
        <v>-8.3846153846153793E-2</v>
      </c>
      <c r="N130" s="13">
        <v>6.0000000000000001E-3</v>
      </c>
      <c r="O130" s="13">
        <v>1.6E-2</v>
      </c>
      <c r="P130" s="13">
        <v>1.3350559862187916E-2</v>
      </c>
      <c r="Q130" s="13">
        <v>1.2E-2</v>
      </c>
      <c r="R130" s="13">
        <v>0.441</v>
      </c>
      <c r="S130" s="13" t="s">
        <v>25</v>
      </c>
      <c r="T130" s="13" t="s">
        <v>25</v>
      </c>
      <c r="U130" s="12">
        <v>0.17</v>
      </c>
    </row>
    <row r="131" spans="1:21" x14ac:dyDescent="0.25">
      <c r="A131" s="4" t="s">
        <v>159</v>
      </c>
      <c r="B131" s="73" t="s">
        <v>160</v>
      </c>
      <c r="C131" s="5">
        <v>8.8999999999999996E-2</v>
      </c>
      <c r="D131" s="54" t="s">
        <v>291</v>
      </c>
      <c r="E131" s="4" t="s">
        <v>292</v>
      </c>
      <c r="F131" s="6">
        <v>0.04</v>
      </c>
      <c r="G131" s="6">
        <v>3.7412411677528713E-2</v>
      </c>
      <c r="H131" s="34" t="s">
        <v>72</v>
      </c>
      <c r="I131" s="16" t="str">
        <f t="shared" si="6"/>
        <v>Buy</v>
      </c>
      <c r="J131" s="7">
        <f t="shared" si="7"/>
        <v>-8.1090909090909102E-2</v>
      </c>
      <c r="K131" s="64">
        <v>25.27</v>
      </c>
      <c r="L131" s="63">
        <v>27.5</v>
      </c>
      <c r="M131" s="52">
        <f t="shared" si="8"/>
        <v>-8.1090909090909102E-2</v>
      </c>
      <c r="N131" s="13">
        <v>5.0000000000000001E-3</v>
      </c>
      <c r="O131" s="13">
        <v>8.0000000000000002E-3</v>
      </c>
      <c r="P131" s="13">
        <v>8.4235860409145324E-3</v>
      </c>
      <c r="Q131" s="13">
        <v>5.0000000000000001E-3</v>
      </c>
      <c r="R131" s="13">
        <v>0.27300000000000002</v>
      </c>
      <c r="S131" s="13" t="s">
        <v>25</v>
      </c>
      <c r="T131" s="13" t="s">
        <v>25</v>
      </c>
      <c r="U131" s="12">
        <v>0.24</v>
      </c>
    </row>
    <row r="132" spans="1:21" x14ac:dyDescent="0.25">
      <c r="A132" s="4" t="s">
        <v>239</v>
      </c>
      <c r="B132" s="73" t="s">
        <v>238</v>
      </c>
      <c r="C132" s="5">
        <v>8.2000000000000003E-2</v>
      </c>
      <c r="D132" s="54" t="s">
        <v>291</v>
      </c>
      <c r="E132" s="4" t="s">
        <v>292</v>
      </c>
      <c r="F132" s="6">
        <v>0.04</v>
      </c>
      <c r="G132" s="6">
        <v>4.0395189133208893E-2</v>
      </c>
      <c r="H132" s="34" t="s">
        <v>50</v>
      </c>
      <c r="I132" s="16" t="str">
        <f t="shared" si="6"/>
        <v>Buy</v>
      </c>
      <c r="J132" s="7">
        <f t="shared" si="7"/>
        <v>-3.5555555555555562E-2</v>
      </c>
      <c r="K132" s="64">
        <v>26.04</v>
      </c>
      <c r="L132" s="63">
        <v>27</v>
      </c>
      <c r="M132" s="52">
        <f t="shared" si="8"/>
        <v>-3.5555555555555562E-2</v>
      </c>
      <c r="N132" s="13">
        <v>2E-3</v>
      </c>
      <c r="O132" s="13">
        <v>8.9999999999999993E-3</v>
      </c>
      <c r="P132" s="13">
        <v>2.2502960915909975E-2</v>
      </c>
      <c r="Q132" s="13">
        <v>5.0000000000000001E-3</v>
      </c>
      <c r="R132" s="13">
        <v>0.28799999999999998</v>
      </c>
      <c r="S132" s="13" t="s">
        <v>25</v>
      </c>
      <c r="T132" s="13" t="s">
        <v>25</v>
      </c>
      <c r="U132" s="12">
        <v>0.25</v>
      </c>
    </row>
    <row r="133" spans="1:21" x14ac:dyDescent="0.25">
      <c r="A133" s="37" t="s">
        <v>260</v>
      </c>
      <c r="B133" s="75" t="s">
        <v>261</v>
      </c>
      <c r="C133" s="38">
        <v>7.5999999999999998E-2</v>
      </c>
      <c r="D133" s="55" t="s">
        <v>291</v>
      </c>
      <c r="E133" s="37" t="s">
        <v>292</v>
      </c>
      <c r="F133" s="39">
        <v>0.04</v>
      </c>
      <c r="G133" s="39">
        <v>3.8998373298678057E-2</v>
      </c>
      <c r="H133" s="49" t="s">
        <v>259</v>
      </c>
      <c r="I133" s="16" t="str">
        <f t="shared" si="6"/>
        <v>Buy</v>
      </c>
      <c r="J133" s="7">
        <f t="shared" si="7"/>
        <v>-4.2857142857143371E-3</v>
      </c>
      <c r="K133" s="65">
        <v>27.88</v>
      </c>
      <c r="L133" s="63">
        <v>28</v>
      </c>
      <c r="M133" s="52">
        <f t="shared" si="8"/>
        <v>-4.2857142857143371E-3</v>
      </c>
      <c r="N133" s="42">
        <v>1.2E-2</v>
      </c>
      <c r="O133" s="42">
        <v>0.02</v>
      </c>
      <c r="P133" s="42">
        <v>2.2329735764793357E-2</v>
      </c>
      <c r="Q133" s="42">
        <v>1.4999999999999999E-2</v>
      </c>
      <c r="R133" s="42" t="s">
        <v>25</v>
      </c>
      <c r="S133" s="42" t="s">
        <v>25</v>
      </c>
      <c r="T133" s="42" t="s">
        <v>25</v>
      </c>
      <c r="U133" s="43">
        <v>0.13</v>
      </c>
    </row>
    <row r="134" spans="1:21" s="9" customFormat="1" ht="15.75" x14ac:dyDescent="0.25">
      <c r="A134" s="77" t="s">
        <v>344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9"/>
    </row>
    <row r="135" spans="1:21" s="3" customFormat="1" ht="29.25" customHeight="1" x14ac:dyDescent="0.25">
      <c r="A135" s="45" t="s">
        <v>0</v>
      </c>
      <c r="B135" s="46" t="s">
        <v>1</v>
      </c>
      <c r="C135" s="46" t="s">
        <v>298</v>
      </c>
      <c r="D135" s="46" t="s">
        <v>296</v>
      </c>
      <c r="E135" s="46" t="s">
        <v>299</v>
      </c>
      <c r="F135" s="46" t="s">
        <v>295</v>
      </c>
      <c r="G135" s="46" t="s">
        <v>303</v>
      </c>
      <c r="H135" s="56" t="s">
        <v>300</v>
      </c>
      <c r="I135" s="46" t="s">
        <v>346</v>
      </c>
      <c r="J135" s="46"/>
      <c r="K135" s="66" t="s">
        <v>6</v>
      </c>
      <c r="L135" s="66"/>
      <c r="M135" s="46"/>
      <c r="N135" s="46" t="s">
        <v>2</v>
      </c>
      <c r="O135" s="46" t="s">
        <v>3</v>
      </c>
      <c r="P135" s="46" t="s">
        <v>305</v>
      </c>
      <c r="Q135" s="46" t="s">
        <v>4</v>
      </c>
      <c r="R135" s="46" t="s">
        <v>5</v>
      </c>
      <c r="S135" s="46" t="s">
        <v>302</v>
      </c>
      <c r="T135" s="46" t="s">
        <v>301</v>
      </c>
      <c r="U135" s="47" t="s">
        <v>304</v>
      </c>
    </row>
    <row r="136" spans="1:21" x14ac:dyDescent="0.25">
      <c r="A136" s="22" t="s">
        <v>176</v>
      </c>
      <c r="B136" s="72" t="s">
        <v>177</v>
      </c>
      <c r="C136" s="23">
        <v>7.0999999999999994E-2</v>
      </c>
      <c r="D136" s="53" t="s">
        <v>291</v>
      </c>
      <c r="E136" s="22" t="s">
        <v>293</v>
      </c>
      <c r="F136" s="24">
        <v>0</v>
      </c>
      <c r="G136" s="24">
        <v>0</v>
      </c>
      <c r="H136" s="33" t="s">
        <v>17</v>
      </c>
      <c r="I136" s="58" t="s">
        <v>347</v>
      </c>
      <c r="J136" s="51"/>
      <c r="K136" s="63">
        <v>19.09</v>
      </c>
      <c r="L136" s="71" t="s">
        <v>347</v>
      </c>
      <c r="M136" s="58"/>
      <c r="N136" s="27">
        <v>1E-3</v>
      </c>
      <c r="O136" s="27">
        <v>0.01</v>
      </c>
      <c r="P136" s="27">
        <v>1.7999999999999999E-2</v>
      </c>
      <c r="Q136" s="27">
        <v>-2E-3</v>
      </c>
      <c r="R136" s="27">
        <v>0.35599999999999998</v>
      </c>
      <c r="S136" s="27">
        <v>0.153</v>
      </c>
      <c r="T136" s="27">
        <v>8.2000000000000003E-2</v>
      </c>
      <c r="U136" s="28">
        <v>0.44</v>
      </c>
    </row>
    <row r="137" spans="1:21" x14ac:dyDescent="0.25">
      <c r="A137" s="4" t="s">
        <v>37</v>
      </c>
      <c r="B137" s="73" t="s">
        <v>38</v>
      </c>
      <c r="C137" s="5">
        <v>7.0999999999999994E-2</v>
      </c>
      <c r="D137" s="54" t="s">
        <v>291</v>
      </c>
      <c r="E137" s="4" t="s">
        <v>293</v>
      </c>
      <c r="F137" s="6">
        <v>0</v>
      </c>
      <c r="G137" s="6">
        <v>0</v>
      </c>
      <c r="H137" s="34" t="s">
        <v>17</v>
      </c>
      <c r="I137" s="58" t="s">
        <v>347</v>
      </c>
      <c r="J137" s="18"/>
      <c r="K137" s="64">
        <v>12.85</v>
      </c>
      <c r="L137" s="71" t="s">
        <v>347</v>
      </c>
      <c r="M137" s="58"/>
      <c r="N137" s="13">
        <v>-6.0000000000000001E-3</v>
      </c>
      <c r="O137" s="13">
        <v>-3.0000000000000001E-3</v>
      </c>
      <c r="P137" s="13">
        <v>0.03</v>
      </c>
      <c r="Q137" s="13">
        <v>-2E-3</v>
      </c>
      <c r="R137" s="13">
        <v>0.17899999999999999</v>
      </c>
      <c r="S137" s="13">
        <v>2.7E-2</v>
      </c>
      <c r="T137" s="13">
        <v>5.8000000000000003E-2</v>
      </c>
      <c r="U137" s="12">
        <v>0.15</v>
      </c>
    </row>
    <row r="138" spans="1:21" x14ac:dyDescent="0.25">
      <c r="A138" s="4" t="s">
        <v>194</v>
      </c>
      <c r="B138" s="73" t="s">
        <v>195</v>
      </c>
      <c r="C138" s="5">
        <v>5.6000000000000001E-2</v>
      </c>
      <c r="D138" s="54" t="s">
        <v>291</v>
      </c>
      <c r="E138" s="4" t="s">
        <v>293</v>
      </c>
      <c r="F138" s="6">
        <v>0</v>
      </c>
      <c r="G138" s="6">
        <v>0</v>
      </c>
      <c r="H138" s="34" t="s">
        <v>67</v>
      </c>
      <c r="I138" s="58" t="s">
        <v>347</v>
      </c>
      <c r="J138" s="18"/>
      <c r="K138" s="64">
        <v>26.13</v>
      </c>
      <c r="L138" s="71" t="s">
        <v>347</v>
      </c>
      <c r="M138" s="58"/>
      <c r="N138" s="13">
        <v>0.01</v>
      </c>
      <c r="O138" s="13">
        <v>6.0000000000000001E-3</v>
      </c>
      <c r="P138" s="13">
        <v>2.9000000000000001E-2</v>
      </c>
      <c r="Q138" s="13">
        <v>1.2E-2</v>
      </c>
      <c r="R138" s="13">
        <v>0.23400000000000001</v>
      </c>
      <c r="S138" s="13">
        <v>0.106</v>
      </c>
      <c r="T138" s="13" t="s">
        <v>25</v>
      </c>
      <c r="U138" s="12">
        <v>0.1</v>
      </c>
    </row>
    <row r="139" spans="1:21" x14ac:dyDescent="0.25">
      <c r="A139" s="4" t="s">
        <v>127</v>
      </c>
      <c r="B139" s="73" t="s">
        <v>128</v>
      </c>
      <c r="C139" s="5">
        <v>4.3999999999999997E-2</v>
      </c>
      <c r="D139" s="54" t="s">
        <v>291</v>
      </c>
      <c r="E139" s="4" t="s">
        <v>293</v>
      </c>
      <c r="F139" s="6">
        <v>0</v>
      </c>
      <c r="G139" s="6">
        <v>0</v>
      </c>
      <c r="H139" s="34" t="s">
        <v>17</v>
      </c>
      <c r="I139" s="58" t="s">
        <v>347</v>
      </c>
      <c r="J139" s="18"/>
      <c r="K139" s="64">
        <v>13.53</v>
      </c>
      <c r="L139" s="71" t="s">
        <v>347</v>
      </c>
      <c r="M139" s="58"/>
      <c r="N139" s="13">
        <v>-4.0000000000000001E-3</v>
      </c>
      <c r="O139" s="13">
        <v>-4.0000000000000001E-3</v>
      </c>
      <c r="P139" s="13">
        <v>3.7999999999999999E-2</v>
      </c>
      <c r="Q139" s="13">
        <v>-2E-3</v>
      </c>
      <c r="R139" s="13">
        <v>0.124</v>
      </c>
      <c r="S139" s="13">
        <v>4.4999999999999998E-2</v>
      </c>
      <c r="T139" s="13">
        <v>5.3999999999999999E-2</v>
      </c>
      <c r="U139" s="12">
        <v>-0.02</v>
      </c>
    </row>
    <row r="140" spans="1:21" x14ac:dyDescent="0.25">
      <c r="A140" s="4" t="s">
        <v>143</v>
      </c>
      <c r="B140" s="73" t="s">
        <v>144</v>
      </c>
      <c r="C140" s="5">
        <v>4.4999999999999998E-2</v>
      </c>
      <c r="D140" s="54" t="s">
        <v>291</v>
      </c>
      <c r="E140" s="4" t="s">
        <v>293</v>
      </c>
      <c r="F140" s="6">
        <v>0</v>
      </c>
      <c r="G140" s="6">
        <v>0</v>
      </c>
      <c r="H140" s="34" t="s">
        <v>17</v>
      </c>
      <c r="I140" s="58" t="s">
        <v>347</v>
      </c>
      <c r="J140" s="18"/>
      <c r="K140" s="64">
        <v>14.99</v>
      </c>
      <c r="L140" s="71" t="s">
        <v>347</v>
      </c>
      <c r="M140" s="58"/>
      <c r="N140" s="13">
        <v>1E-3</v>
      </c>
      <c r="O140" s="13">
        <v>7.0000000000000001E-3</v>
      </c>
      <c r="P140" s="13">
        <v>2.4E-2</v>
      </c>
      <c r="Q140" s="13">
        <v>8.0000000000000002E-3</v>
      </c>
      <c r="R140" s="13">
        <v>0.19600000000000001</v>
      </c>
      <c r="S140" s="13">
        <v>8.1000000000000003E-2</v>
      </c>
      <c r="T140" s="13">
        <v>5.5E-2</v>
      </c>
      <c r="U140" s="12">
        <v>-0.03</v>
      </c>
    </row>
    <row r="141" spans="1:21" x14ac:dyDescent="0.25">
      <c r="A141" s="4" t="s">
        <v>137</v>
      </c>
      <c r="B141" s="73" t="s">
        <v>137</v>
      </c>
      <c r="C141" s="5" t="s">
        <v>25</v>
      </c>
      <c r="D141" s="54" t="s">
        <v>291</v>
      </c>
      <c r="E141" s="4" t="s">
        <v>297</v>
      </c>
      <c r="F141" s="6">
        <v>0</v>
      </c>
      <c r="G141" s="6">
        <v>0</v>
      </c>
      <c r="H141" s="34" t="s">
        <v>138</v>
      </c>
      <c r="I141" s="58" t="s">
        <v>347</v>
      </c>
      <c r="J141" s="18"/>
      <c r="K141" s="64">
        <v>4.03</v>
      </c>
      <c r="L141" s="71" t="s">
        <v>347</v>
      </c>
      <c r="M141" s="58"/>
      <c r="N141" s="13">
        <v>-1.2999999999999999E-2</v>
      </c>
      <c r="O141" s="13">
        <v>-2.9000000000000001E-2</v>
      </c>
      <c r="P141" s="13">
        <v>-0.04</v>
      </c>
      <c r="Q141" s="13">
        <v>-7.0000000000000001E-3</v>
      </c>
      <c r="R141" s="13">
        <v>0.02</v>
      </c>
      <c r="S141" s="13">
        <v>0.82699999999999996</v>
      </c>
      <c r="T141" s="13">
        <v>0.08</v>
      </c>
      <c r="U141" s="12">
        <v>0.97</v>
      </c>
    </row>
    <row r="142" spans="1:21" x14ac:dyDescent="0.25">
      <c r="A142" s="4" t="s">
        <v>251</v>
      </c>
      <c r="B142" s="73" t="s">
        <v>252</v>
      </c>
      <c r="C142" s="5" t="s">
        <v>25</v>
      </c>
      <c r="D142" s="54" t="s">
        <v>291</v>
      </c>
      <c r="E142" s="4" t="s">
        <v>297</v>
      </c>
      <c r="F142" s="6">
        <v>0</v>
      </c>
      <c r="G142" s="6">
        <v>0</v>
      </c>
      <c r="H142" s="34" t="s">
        <v>50</v>
      </c>
      <c r="I142" s="58" t="s">
        <v>347</v>
      </c>
      <c r="J142" s="18"/>
      <c r="K142" s="64">
        <v>1.54</v>
      </c>
      <c r="L142" s="71" t="s">
        <v>347</v>
      </c>
      <c r="M142" s="58"/>
      <c r="N142" s="13">
        <v>-3.0000000000000001E-3</v>
      </c>
      <c r="O142" s="13">
        <v>0</v>
      </c>
      <c r="P142" s="13">
        <v>7.0000000000000001E-3</v>
      </c>
      <c r="Q142" s="13">
        <v>0</v>
      </c>
      <c r="R142" s="13">
        <v>0.185</v>
      </c>
      <c r="S142" s="13">
        <v>-0.32800000000000001</v>
      </c>
      <c r="T142" s="13">
        <v>-0.40200000000000002</v>
      </c>
      <c r="U142" s="12">
        <v>0.62</v>
      </c>
    </row>
    <row r="143" spans="1:21" s="9" customFormat="1" x14ac:dyDescent="0.25">
      <c r="A143" s="14" t="s">
        <v>315</v>
      </c>
      <c r="B143" s="74" t="s">
        <v>261</v>
      </c>
      <c r="C143" s="5">
        <v>7.2999999999999995E-2</v>
      </c>
      <c r="D143" s="54" t="s">
        <v>291</v>
      </c>
      <c r="E143" s="4" t="s">
        <v>292</v>
      </c>
      <c r="F143" s="6">
        <v>0</v>
      </c>
      <c r="G143" s="6">
        <v>0</v>
      </c>
      <c r="H143" s="21" t="s">
        <v>259</v>
      </c>
      <c r="I143" s="58" t="s">
        <v>347</v>
      </c>
      <c r="J143" s="19"/>
      <c r="K143" s="64">
        <v>27.44</v>
      </c>
      <c r="L143" s="71" t="s">
        <v>347</v>
      </c>
      <c r="M143" s="58"/>
      <c r="N143" s="13">
        <v>-2E-3</v>
      </c>
      <c r="O143" s="13">
        <v>2.1999999999999999E-2</v>
      </c>
      <c r="P143" s="13">
        <v>4.2999999999999997E-2</v>
      </c>
      <c r="Q143" s="13">
        <v>1.4E-2</v>
      </c>
      <c r="R143" s="13" t="s">
        <v>25</v>
      </c>
      <c r="S143" s="13" t="s">
        <v>25</v>
      </c>
      <c r="T143" s="13" t="s">
        <v>25</v>
      </c>
      <c r="U143" s="12">
        <v>0.09</v>
      </c>
    </row>
    <row r="144" spans="1:21" x14ac:dyDescent="0.25">
      <c r="A144" s="4" t="s">
        <v>192</v>
      </c>
      <c r="B144" s="73" t="s">
        <v>193</v>
      </c>
      <c r="C144" s="5">
        <v>1.6E-2</v>
      </c>
      <c r="D144" s="54" t="s">
        <v>291</v>
      </c>
      <c r="E144" s="4" t="s">
        <v>297</v>
      </c>
      <c r="F144" s="6">
        <v>0</v>
      </c>
      <c r="G144" s="6">
        <v>0</v>
      </c>
      <c r="H144" s="34" t="s">
        <v>67</v>
      </c>
      <c r="I144" s="58" t="s">
        <v>347</v>
      </c>
      <c r="J144" s="18"/>
      <c r="K144" s="64">
        <v>45.84</v>
      </c>
      <c r="L144" s="71" t="s">
        <v>347</v>
      </c>
      <c r="M144" s="58"/>
      <c r="N144" s="13">
        <v>1.4E-2</v>
      </c>
      <c r="O144" s="13">
        <v>1.0999999999999999E-2</v>
      </c>
      <c r="P144" s="13">
        <v>-4.4999999999999998E-2</v>
      </c>
      <c r="Q144" s="13">
        <v>4.0000000000000001E-3</v>
      </c>
      <c r="R144" s="13">
        <v>0.63700000000000001</v>
      </c>
      <c r="S144" s="13">
        <v>0.27900000000000003</v>
      </c>
      <c r="T144" s="13">
        <v>0.26700000000000002</v>
      </c>
      <c r="U144" s="12">
        <v>0.57999999999999996</v>
      </c>
    </row>
    <row r="145" spans="1:21" x14ac:dyDescent="0.25">
      <c r="A145" s="4" t="s">
        <v>256</v>
      </c>
      <c r="B145" s="73" t="s">
        <v>254</v>
      </c>
      <c r="C145" s="5">
        <v>9.8000000000000004E-2</v>
      </c>
      <c r="D145" s="54" t="s">
        <v>291</v>
      </c>
      <c r="E145" s="4" t="s">
        <v>292</v>
      </c>
      <c r="F145" s="6">
        <v>0</v>
      </c>
      <c r="G145" s="6">
        <v>0</v>
      </c>
      <c r="H145" s="34" t="s">
        <v>50</v>
      </c>
      <c r="I145" s="58" t="s">
        <v>347</v>
      </c>
      <c r="J145" s="18"/>
      <c r="K145" s="64">
        <v>22.76</v>
      </c>
      <c r="L145" s="71" t="s">
        <v>347</v>
      </c>
      <c r="M145" s="58"/>
      <c r="N145" s="13">
        <v>7.0000000000000001E-3</v>
      </c>
      <c r="O145" s="13">
        <v>2.1000000000000001E-2</v>
      </c>
      <c r="P145" s="13">
        <v>6.4000000000000001E-2</v>
      </c>
      <c r="Q145" s="13">
        <v>1.7000000000000001E-2</v>
      </c>
      <c r="R145" s="13">
        <v>0.316</v>
      </c>
      <c r="S145" s="13" t="s">
        <v>25</v>
      </c>
      <c r="T145" s="13" t="s">
        <v>25</v>
      </c>
      <c r="U145" s="12">
        <v>0.3</v>
      </c>
    </row>
    <row r="146" spans="1:21" x14ac:dyDescent="0.25">
      <c r="A146" s="4" t="s">
        <v>139</v>
      </c>
      <c r="B146" s="73" t="s">
        <v>140</v>
      </c>
      <c r="C146" s="5">
        <v>0.10299999999999999</v>
      </c>
      <c r="D146" s="54" t="s">
        <v>291</v>
      </c>
      <c r="E146" s="4" t="s">
        <v>292</v>
      </c>
      <c r="F146" s="6">
        <v>0</v>
      </c>
      <c r="G146" s="6">
        <v>0</v>
      </c>
      <c r="H146" s="34" t="s">
        <v>138</v>
      </c>
      <c r="I146" s="58" t="s">
        <v>347</v>
      </c>
      <c r="J146" s="18"/>
      <c r="K146" s="64">
        <v>26.78</v>
      </c>
      <c r="L146" s="71" t="s">
        <v>347</v>
      </c>
      <c r="M146" s="58"/>
      <c r="N146" s="13">
        <v>1E-3</v>
      </c>
      <c r="O146" s="13">
        <v>6.0000000000000001E-3</v>
      </c>
      <c r="P146" s="13">
        <v>3.7999999999999999E-2</v>
      </c>
      <c r="Q146" s="13">
        <v>0</v>
      </c>
      <c r="R146" s="13">
        <v>0.14399999999999999</v>
      </c>
      <c r="S146" s="13">
        <v>0.13400000000000001</v>
      </c>
      <c r="T146" s="13" t="s">
        <v>25</v>
      </c>
      <c r="U146" s="12">
        <v>0.03</v>
      </c>
    </row>
    <row r="147" spans="1:21" x14ac:dyDescent="0.25">
      <c r="A147" s="4" t="s">
        <v>253</v>
      </c>
      <c r="B147" s="73" t="s">
        <v>254</v>
      </c>
      <c r="C147" s="5">
        <v>8.5000000000000006E-2</v>
      </c>
      <c r="D147" s="54" t="s">
        <v>291</v>
      </c>
      <c r="E147" s="4" t="s">
        <v>292</v>
      </c>
      <c r="F147" s="6">
        <v>0</v>
      </c>
      <c r="G147" s="6">
        <v>0</v>
      </c>
      <c r="H147" s="34" t="s">
        <v>50</v>
      </c>
      <c r="I147" s="58" t="s">
        <v>347</v>
      </c>
      <c r="J147" s="18"/>
      <c r="K147" s="64">
        <v>21.37</v>
      </c>
      <c r="L147" s="71" t="s">
        <v>347</v>
      </c>
      <c r="M147" s="58"/>
      <c r="N147" s="13">
        <v>7.0000000000000001E-3</v>
      </c>
      <c r="O147" s="13">
        <v>0</v>
      </c>
      <c r="P147" s="13">
        <v>4.1000000000000002E-2</v>
      </c>
      <c r="Q147" s="13">
        <v>0.01</v>
      </c>
      <c r="R147" s="13">
        <v>0.41199999999999998</v>
      </c>
      <c r="S147" s="13">
        <v>0.14399999999999999</v>
      </c>
      <c r="T147" s="13">
        <v>7.6999999999999999E-2</v>
      </c>
      <c r="U147" s="12">
        <v>0.37</v>
      </c>
    </row>
    <row r="148" spans="1:21" x14ac:dyDescent="0.25">
      <c r="A148" s="4" t="s">
        <v>249</v>
      </c>
      <c r="B148" s="73" t="s">
        <v>247</v>
      </c>
      <c r="C148" s="5">
        <v>8.7999999999999995E-2</v>
      </c>
      <c r="D148" s="54" t="s">
        <v>291</v>
      </c>
      <c r="E148" s="4" t="s">
        <v>292</v>
      </c>
      <c r="F148" s="6">
        <v>0</v>
      </c>
      <c r="G148" s="6">
        <v>0</v>
      </c>
      <c r="H148" s="34" t="s">
        <v>50</v>
      </c>
      <c r="I148" s="58" t="s">
        <v>347</v>
      </c>
      <c r="J148" s="18"/>
      <c r="K148" s="64">
        <v>24.82</v>
      </c>
      <c r="L148" s="71" t="s">
        <v>347</v>
      </c>
      <c r="M148" s="58"/>
      <c r="N148" s="13">
        <v>8.9999999999999993E-3</v>
      </c>
      <c r="O148" s="13">
        <v>7.0000000000000001E-3</v>
      </c>
      <c r="P148" s="13">
        <v>0.03</v>
      </c>
      <c r="Q148" s="13">
        <v>0.01</v>
      </c>
      <c r="R148" s="13">
        <v>0.45900000000000002</v>
      </c>
      <c r="S148" s="13">
        <v>0.10299999999999999</v>
      </c>
      <c r="T148" s="13" t="s">
        <v>25</v>
      </c>
      <c r="U148" s="12">
        <v>0.18</v>
      </c>
    </row>
    <row r="149" spans="1:21" x14ac:dyDescent="0.25">
      <c r="A149" s="4" t="s">
        <v>248</v>
      </c>
      <c r="B149" s="73" t="s">
        <v>247</v>
      </c>
      <c r="C149" s="5">
        <v>8.5999999999999993E-2</v>
      </c>
      <c r="D149" s="54" t="s">
        <v>291</v>
      </c>
      <c r="E149" s="4" t="s">
        <v>292</v>
      </c>
      <c r="F149" s="6">
        <v>0</v>
      </c>
      <c r="G149" s="6">
        <v>0</v>
      </c>
      <c r="H149" s="34" t="s">
        <v>50</v>
      </c>
      <c r="I149" s="58" t="s">
        <v>347</v>
      </c>
      <c r="J149" s="18"/>
      <c r="K149" s="64">
        <v>25.71</v>
      </c>
      <c r="L149" s="71" t="s">
        <v>347</v>
      </c>
      <c r="M149" s="58"/>
      <c r="N149" s="13">
        <v>4.0000000000000001E-3</v>
      </c>
      <c r="O149" s="13">
        <v>2E-3</v>
      </c>
      <c r="P149" s="13">
        <v>7.0000000000000001E-3</v>
      </c>
      <c r="Q149" s="13">
        <v>2E-3</v>
      </c>
      <c r="R149" s="13">
        <v>0.17299999999999999</v>
      </c>
      <c r="S149" s="13">
        <v>9.5000000000000001E-2</v>
      </c>
      <c r="T149" s="13">
        <v>9.4E-2</v>
      </c>
      <c r="U149" s="12">
        <v>0.06</v>
      </c>
    </row>
    <row r="150" spans="1:21" x14ac:dyDescent="0.25">
      <c r="A150" s="4" t="s">
        <v>237</v>
      </c>
      <c r="B150" s="73" t="s">
        <v>238</v>
      </c>
      <c r="C150" s="5">
        <v>8.5000000000000006E-2</v>
      </c>
      <c r="D150" s="54" t="s">
        <v>291</v>
      </c>
      <c r="E150" s="4" t="s">
        <v>292</v>
      </c>
      <c r="F150" s="6">
        <v>0</v>
      </c>
      <c r="G150" s="6">
        <v>0</v>
      </c>
      <c r="H150" s="34" t="s">
        <v>50</v>
      </c>
      <c r="I150" s="58" t="s">
        <v>347</v>
      </c>
      <c r="J150" s="18"/>
      <c r="K150" s="64">
        <v>26.64</v>
      </c>
      <c r="L150" s="71" t="s">
        <v>347</v>
      </c>
      <c r="M150" s="58"/>
      <c r="N150" s="13">
        <v>2E-3</v>
      </c>
      <c r="O150" s="13">
        <v>1.4999999999999999E-2</v>
      </c>
      <c r="P150" s="13">
        <v>3.4000000000000002E-2</v>
      </c>
      <c r="Q150" s="13">
        <v>7.0000000000000001E-3</v>
      </c>
      <c r="R150" s="13">
        <v>0.24099999999999999</v>
      </c>
      <c r="S150" s="13">
        <v>0.13300000000000001</v>
      </c>
      <c r="T150" s="13" t="s">
        <v>25</v>
      </c>
      <c r="U150" s="12">
        <v>0.2</v>
      </c>
    </row>
    <row r="151" spans="1:21" x14ac:dyDescent="0.25">
      <c r="A151" s="4" t="s">
        <v>224</v>
      </c>
      <c r="B151" s="73" t="s">
        <v>225</v>
      </c>
      <c r="C151" s="5">
        <v>7.8E-2</v>
      </c>
      <c r="D151" s="54" t="s">
        <v>291</v>
      </c>
      <c r="E151" s="4" t="s">
        <v>292</v>
      </c>
      <c r="F151" s="6">
        <v>0</v>
      </c>
      <c r="G151" s="6">
        <v>0</v>
      </c>
      <c r="H151" s="34" t="s">
        <v>50</v>
      </c>
      <c r="I151" s="58" t="s">
        <v>347</v>
      </c>
      <c r="J151" s="18"/>
      <c r="K151" s="64">
        <v>26.22</v>
      </c>
      <c r="L151" s="71" t="s">
        <v>347</v>
      </c>
      <c r="M151" s="58"/>
      <c r="N151" s="13">
        <v>5.0000000000000001E-3</v>
      </c>
      <c r="O151" s="13">
        <v>3.0000000000000001E-3</v>
      </c>
      <c r="P151" s="13">
        <v>1.9E-2</v>
      </c>
      <c r="Q151" s="13">
        <v>5.0000000000000001E-3</v>
      </c>
      <c r="R151" s="13">
        <v>0.191</v>
      </c>
      <c r="S151" s="13">
        <v>0.18099999999999999</v>
      </c>
      <c r="T151" s="13" t="s">
        <v>25</v>
      </c>
      <c r="U151" s="12">
        <v>0.3</v>
      </c>
    </row>
    <row r="152" spans="1:21" hidden="1" x14ac:dyDescent="0.25">
      <c r="A152" s="4" t="s">
        <v>246</v>
      </c>
      <c r="B152" s="73" t="s">
        <v>247</v>
      </c>
      <c r="C152" s="5" t="e">
        <v>#N/A</v>
      </c>
      <c r="D152" s="54" t="s">
        <v>291</v>
      </c>
      <c r="E152" s="4" t="s">
        <v>292</v>
      </c>
      <c r="F152" s="6">
        <v>0</v>
      </c>
      <c r="G152" s="6">
        <v>0</v>
      </c>
      <c r="H152" s="34" t="s">
        <v>50</v>
      </c>
      <c r="I152" s="58" t="s">
        <v>347</v>
      </c>
      <c r="J152" s="18"/>
      <c r="K152" s="64" t="e">
        <v>#N/A</v>
      </c>
      <c r="L152" s="71" t="s">
        <v>347</v>
      </c>
      <c r="M152" s="58"/>
      <c r="N152" s="13" t="e">
        <v>#N/A</v>
      </c>
      <c r="O152" s="13" t="e">
        <v>#N/A</v>
      </c>
      <c r="P152" s="13" t="e">
        <v>#N/A</v>
      </c>
      <c r="Q152" s="13" t="e">
        <v>#N/A</v>
      </c>
      <c r="R152" s="13" t="e">
        <v>#N/A</v>
      </c>
      <c r="S152" s="13" t="e">
        <v>#N/A</v>
      </c>
      <c r="T152" s="13" t="e">
        <v>#N/A</v>
      </c>
      <c r="U152" s="12" t="e">
        <v>#N/A</v>
      </c>
    </row>
    <row r="153" spans="1:21" x14ac:dyDescent="0.25">
      <c r="A153" s="4" t="s">
        <v>220</v>
      </c>
      <c r="B153" s="73" t="s">
        <v>221</v>
      </c>
      <c r="C153" s="5">
        <v>0.02</v>
      </c>
      <c r="D153" s="20" t="s">
        <v>289</v>
      </c>
      <c r="E153" s="4" t="s">
        <v>297</v>
      </c>
      <c r="F153" s="6">
        <v>0</v>
      </c>
      <c r="G153" s="6">
        <v>0</v>
      </c>
      <c r="H153" s="34"/>
      <c r="I153" s="58" t="s">
        <v>347</v>
      </c>
      <c r="J153" s="18"/>
      <c r="K153" s="64">
        <v>322.41000000000003</v>
      </c>
      <c r="L153" s="71" t="s">
        <v>347</v>
      </c>
      <c r="M153" s="58"/>
      <c r="N153" s="13">
        <v>-8.0000000000000002E-3</v>
      </c>
      <c r="O153" s="13">
        <v>-1E-3</v>
      </c>
      <c r="P153" s="13">
        <v>4.7E-2</v>
      </c>
      <c r="Q153" s="13">
        <v>1E-3</v>
      </c>
      <c r="R153" s="13">
        <v>0.34499999999999997</v>
      </c>
      <c r="S153" s="13">
        <v>0.14799999999999999</v>
      </c>
      <c r="T153" s="13">
        <v>0.11600000000000001</v>
      </c>
      <c r="U153" s="12">
        <v>1</v>
      </c>
    </row>
    <row r="155" spans="1:21" x14ac:dyDescent="0.25">
      <c r="A155" s="8" t="s">
        <v>339</v>
      </c>
    </row>
  </sheetData>
  <sortState xmlns:xlrd2="http://schemas.microsoft.com/office/spreadsheetml/2017/richdata2" ref="A3:T153">
    <sortCondition descending="1" ref="D3:D153"/>
    <sortCondition descending="1" ref="F3:F153"/>
    <sortCondition ref="E3:E153"/>
  </sortState>
  <mergeCells count="6">
    <mergeCell ref="A134:U134"/>
    <mergeCell ref="A1:U1"/>
    <mergeCell ref="A28:U28"/>
    <mergeCell ref="A78:U78"/>
    <mergeCell ref="A105:U105"/>
    <mergeCell ref="A117:U117"/>
  </mergeCells>
  <conditionalFormatting sqref="N154:N1048576 N2:N27">
    <cfRule type="colorScale" priority="6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54:O1048576 O2:O27">
    <cfRule type="colorScale" priority="6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54:P1048576 P2">
    <cfRule type="colorScale" priority="6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54:Q1048576 Q2:Q27">
    <cfRule type="colorScale" priority="6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54:C1048576 C2:C27">
    <cfRule type="colorScale" priority="665">
      <colorScale>
        <cfvo type="min"/>
        <cfvo type="max"/>
        <color rgb="FFFCFCFF"/>
        <color rgb="FF63BE7B"/>
      </colorScale>
    </cfRule>
  </conditionalFormatting>
  <conditionalFormatting sqref="F136:G1048576 F119:G133 F80:G104 F2:G27 F107:G116 F30:G77">
    <cfRule type="colorScale" priority="673">
      <colorScale>
        <cfvo type="min"/>
        <cfvo type="max"/>
        <color rgb="FFFCFCFF"/>
        <color rgb="FF63BE7B"/>
      </colorScale>
    </cfRule>
  </conditionalFormatting>
  <conditionalFormatting sqref="R154:T1048576 R2:T27">
    <cfRule type="colorScale" priority="6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2">
    <cfRule type="colorScale" priority="5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:U27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54:P1048576">
    <cfRule type="colorScale" priority="5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:U27">
    <cfRule type="colorScale" priority="5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54:U1048576 U2:U27">
    <cfRule type="colorScale" priority="5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54:N1048576">
    <cfRule type="colorScale" priority="5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54:O1048576">
    <cfRule type="colorScale" priority="5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:T27">
    <cfRule type="colorScale" priority="5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0:N34 N36:N44 N73:N77 N50:N52 N60:N71 N46:N48">
    <cfRule type="colorScale" priority="5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0:O34 O36:O44 O73:O77 O50:O52 O60:O71 O46:O48">
    <cfRule type="colorScale" priority="5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0:Q34 Q36:Q44 Q73:Q77 Q50:Q52 Q60:Q71 Q46:Q48">
    <cfRule type="colorScale" priority="5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0:T34 R36:T44 R73:T77 R50:T52 R60:T71 R46:T48">
    <cfRule type="colorScale" priority="5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0:U34 U36:U44 U73:U77 U50:U52 U60:U71 U46:U48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0:U34 U36:U44 U73:U77 U50:U52 U60:U71 U46:U48">
    <cfRule type="colorScale" priority="4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0:U34">
    <cfRule type="colorScale" priority="4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0:N34">
    <cfRule type="colorScale" priority="4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0:O34">
    <cfRule type="colorScale" priority="4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0:T34 Q36:T44 Q73:T77 Q50:T52 Q60:T71 Q46:T48">
    <cfRule type="colorScale" priority="4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80:N104">
    <cfRule type="colorScale" priority="4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80:O104">
    <cfRule type="colorScale" priority="4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0:Q104">
    <cfRule type="colorScale" priority="4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80:T104">
    <cfRule type="colorScale" priority="4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80:U104"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80:U104">
    <cfRule type="colorScale" priority="4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80:U104">
    <cfRule type="colorScale" priority="4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80:N104">
    <cfRule type="colorScale" priority="4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80:O104">
    <cfRule type="colorScale" priority="4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0:T104">
    <cfRule type="colorScale" priority="4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9:N116 N107">
    <cfRule type="colorScale" priority="4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9:O116 O107">
    <cfRule type="colorScale" priority="4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9:Q116 Q107">
    <cfRule type="colorScale" priority="4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07:T107 R109:T116">
    <cfRule type="colorScale" priority="4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09:U116 U107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9:U116 U107">
    <cfRule type="colorScale" priority="4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9:U116">
    <cfRule type="colorScale" priority="4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9:N116">
    <cfRule type="colorScale" priority="4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9:O116">
    <cfRule type="colorScale" priority="4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7:T107 Q109:T116">
    <cfRule type="colorScale" priority="4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19:N132">
    <cfRule type="colorScale" priority="4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19:O132">
    <cfRule type="colorScale" priority="4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9:Q132">
    <cfRule type="colorScale" priority="4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19:T132">
    <cfRule type="colorScale" priority="4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19:U132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19:U132">
    <cfRule type="colorScale" priority="4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19:U132">
    <cfRule type="colorScale" priority="4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19:N132">
    <cfRule type="colorScale" priority="4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19:O132">
    <cfRule type="colorScale" priority="4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9:T132">
    <cfRule type="colorScale" priority="4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3">
    <cfRule type="colorScale" priority="4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3">
    <cfRule type="colorScale" priority="4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3">
    <cfRule type="colorScale" priority="4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33:T133">
    <cfRule type="colorScale" priority="4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33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33">
    <cfRule type="colorScale" priority="4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33">
    <cfRule type="colorScale" priority="4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33">
    <cfRule type="colorScale" priority="4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3">
    <cfRule type="colorScale" priority="4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3:T133">
    <cfRule type="colorScale" priority="4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44:N153 N136:N142">
    <cfRule type="colorScale" priority="4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4:O153 O136:O142">
    <cfRule type="colorScale" priority="4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4:Q153 Q136:Q142">
    <cfRule type="colorScale" priority="4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4:T153 R136:T142">
    <cfRule type="colorScale" priority="4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4:U153 U136:U142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44:U153 U136:U142">
    <cfRule type="colorScale" priority="4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36:U142">
    <cfRule type="colorScale" priority="4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36:N142">
    <cfRule type="colorScale" priority="4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6:O142">
    <cfRule type="colorScale" priority="4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4:T153 Q136:T142">
    <cfRule type="colorScale" priority="4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44:N1048576 N2:N27 N36:N44 N109:N116 N73:N77 N50:N52 N60:N71 N46:N48 N30:N34 N80:N104 N107 N119:N133 N136:N142">
    <cfRule type="colorScale" priority="4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4:O1048576 O2:O27 O36:O44 O109:O116 O73:O77 O50:O52 O60:O71 O46:O48 O30:O34 O80:O104 O107 O119:O133 O136:O142">
    <cfRule type="colorScale" priority="4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54:P1048576">
    <cfRule type="colorScale" priority="3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4:Q1048576 Q2:Q27 Q36:Q44 Q109:Q116 Q73:Q77 Q50:Q52 Q60:Q71 Q46:Q48 Q30:Q34 Q80:Q104 Q107 Q119:Q133 Q136:Q142">
    <cfRule type="colorScale" priority="4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4:T1048576 R2:T27 R36:T44 R109:T116 R73:T77 R50:T52 R60:T71 R46:T48 R30:T34 R80:T104 R107:T107 R119:T133 R136:T142">
    <cfRule type="colorScale" priority="4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4:U1048576 U2:U27 U36:U44 U109:U116 U73:U77 U50:U52 U60:U71 U46:U48 U30:U34 U80:U104 U107 U119:U133 U136:U142">
    <cfRule type="colorScale" priority="4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43">
    <cfRule type="colorScale" priority="3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3">
    <cfRule type="colorScale" priority="3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3">
    <cfRule type="colorScale" priority="3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3:T143">
    <cfRule type="colorScale" priority="3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3"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43">
    <cfRule type="colorScale" priority="3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43">
    <cfRule type="colorScale" priority="3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43">
    <cfRule type="colorScale" priority="3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3">
    <cfRule type="colorScale" priority="3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3:T143">
    <cfRule type="colorScale" priority="3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43">
    <cfRule type="colorScale" priority="3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3">
    <cfRule type="colorScale" priority="3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3">
    <cfRule type="colorScale" priority="3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3:T143">
    <cfRule type="colorScale" priority="3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3">
    <cfRule type="colorScale" priority="3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5">
    <cfRule type="colorScale" priority="3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5">
    <cfRule type="colorScale" priority="3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5">
    <cfRule type="colorScale" priority="3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5:T35">
    <cfRule type="colorScale" priority="3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5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5">
    <cfRule type="colorScale" priority="3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5">
    <cfRule type="colorScale" priority="3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5">
    <cfRule type="colorScale" priority="3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5">
    <cfRule type="colorScale" priority="3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5:T35">
    <cfRule type="colorScale" priority="3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5">
    <cfRule type="colorScale" priority="3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5">
    <cfRule type="colorScale" priority="3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5">
    <cfRule type="colorScale" priority="3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5:T35">
    <cfRule type="colorScale" priority="3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5">
    <cfRule type="colorScale" priority="3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8">
    <cfRule type="colorScale" priority="3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8">
    <cfRule type="colorScale" priority="3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8:T108">
    <cfRule type="colorScale" priority="3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08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8">
    <cfRule type="colorScale" priority="3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8">
    <cfRule type="colorScale" priority="3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8">
    <cfRule type="colorScale" priority="3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8">
    <cfRule type="colorScale" priority="3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8:T108">
    <cfRule type="colorScale" priority="3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8">
    <cfRule type="colorScale" priority="3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8">
    <cfRule type="colorScale" priority="3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8:T108">
    <cfRule type="colorScale" priority="3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08">
    <cfRule type="colorScale" priority="3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72">
    <cfRule type="colorScale" priority="3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2">
    <cfRule type="colorScale" priority="3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2">
    <cfRule type="colorScale" priority="3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2:T72">
    <cfRule type="colorScale" priority="3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7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2">
    <cfRule type="colorScale" priority="3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2:T72">
    <cfRule type="colorScale" priority="3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72">
    <cfRule type="colorScale" priority="3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2">
    <cfRule type="colorScale" priority="2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2">
    <cfRule type="colorScale" priority="2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2:T72">
    <cfRule type="colorScale" priority="2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72">
    <cfRule type="colorScale" priority="2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49">
    <cfRule type="colorScale" priority="2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9">
    <cfRule type="colorScale" priority="2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9">
    <cfRule type="colorScale" priority="2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9:T49">
    <cfRule type="colorScale" priority="2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9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9">
    <cfRule type="colorScale" priority="2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49:T49">
    <cfRule type="colorScale" priority="2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9">
    <cfRule type="colorScale" priority="2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9">
    <cfRule type="colorScale" priority="2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9">
    <cfRule type="colorScale" priority="2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9:T49">
    <cfRule type="colorScale" priority="2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9">
    <cfRule type="colorScale" priority="2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59">
    <cfRule type="colorScale" priority="2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9">
    <cfRule type="colorScale" priority="2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9">
    <cfRule type="colorScale" priority="2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9:T59">
    <cfRule type="colorScale" priority="2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9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9">
    <cfRule type="colorScale" priority="2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9:T59">
    <cfRule type="colorScale" priority="2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9">
    <cfRule type="colorScale" priority="2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9">
    <cfRule type="colorScale" priority="2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9">
    <cfRule type="colorScale" priority="2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9:T59">
    <cfRule type="colorScale" priority="2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9">
    <cfRule type="colorScale" priority="2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45">
    <cfRule type="colorScale" priority="2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5">
    <cfRule type="colorScale" priority="2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5">
    <cfRule type="colorScale" priority="2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5:T45">
    <cfRule type="colorScale" priority="2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5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5">
    <cfRule type="colorScale" priority="2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45:T45">
    <cfRule type="colorScale" priority="2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5">
    <cfRule type="colorScale" priority="2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5">
    <cfRule type="colorScale" priority="2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5">
    <cfRule type="colorScale" priority="2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5:T45">
    <cfRule type="colorScale" priority="2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5">
    <cfRule type="colorScale" priority="2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8">
    <cfRule type="colorScale" priority="246">
      <colorScale>
        <cfvo type="min"/>
        <cfvo type="max"/>
        <color rgb="FFFCFCFF"/>
        <color rgb="FF63BE7B"/>
      </colorScale>
    </cfRule>
  </conditionalFormatting>
  <conditionalFormatting sqref="N58">
    <cfRule type="colorScale" priority="2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8">
    <cfRule type="colorScale" priority="2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8">
    <cfRule type="colorScale" priority="2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8:T58">
    <cfRule type="colorScale" priority="2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8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">
    <cfRule type="colorScale" priority="2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8:T58">
    <cfRule type="colorScale" priority="2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8">
    <cfRule type="colorScale" priority="2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8">
    <cfRule type="colorScale" priority="2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8">
    <cfRule type="colorScale" priority="2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8:T58">
    <cfRule type="colorScale" priority="2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8">
    <cfRule type="colorScale" priority="2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5:C57">
    <cfRule type="colorScale" priority="229">
      <colorScale>
        <cfvo type="min"/>
        <cfvo type="max"/>
        <color rgb="FFFCFCFF"/>
        <color rgb="FF63BE7B"/>
      </colorScale>
    </cfRule>
  </conditionalFormatting>
  <conditionalFormatting sqref="N55">
    <cfRule type="colorScale" priority="2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5">
    <cfRule type="colorScale" priority="2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5">
    <cfRule type="colorScale" priority="2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5:T55">
    <cfRule type="colorScale" priority="2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5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5">
    <cfRule type="colorScale" priority="2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5:T55">
    <cfRule type="colorScale" priority="2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5">
    <cfRule type="colorScale" priority="2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5">
    <cfRule type="colorScale" priority="2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5">
    <cfRule type="colorScale" priority="2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5:T55">
    <cfRule type="colorScale" priority="2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5">
    <cfRule type="colorScale" priority="2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56:N57">
    <cfRule type="colorScale" priority="2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6:O57">
    <cfRule type="colorScale" priority="2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6:Q57">
    <cfRule type="colorScale" priority="2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6:T57">
    <cfRule type="colorScale" priority="2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6:U57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6:U57">
    <cfRule type="colorScale" priority="2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6:T57"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6:N57"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6:O57">
    <cfRule type="colorScale" priority="2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6:Q57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6:T57">
    <cfRule type="colorScale" priority="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6:U57">
    <cfRule type="colorScale" priority="1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C54">
    <cfRule type="colorScale" priority="196">
      <colorScale>
        <cfvo type="min"/>
        <cfvo type="max"/>
        <color rgb="FFFCFCFF"/>
        <color rgb="FF63BE7B"/>
      </colorScale>
    </cfRule>
  </conditionalFormatting>
  <conditionalFormatting sqref="N53">
    <cfRule type="colorScale" priority="1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3">
    <cfRule type="colorScale" priority="1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3">
    <cfRule type="colorScale" priority="1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3:T53">
    <cfRule type="colorScale" priority="1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3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3">
    <cfRule type="colorScale" priority="1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3:T53">
    <cfRule type="colorScale" priority="1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3">
    <cfRule type="colorScale" priority="1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3">
    <cfRule type="colorScale" priority="1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3">
    <cfRule type="colorScale" priority="1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3:T53">
    <cfRule type="colorScale" priority="1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3">
    <cfRule type="colorScale" priority="1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54">
    <cfRule type="colorScale" priority="1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4">
    <cfRule type="colorScale" priority="1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">
    <cfRule type="colorScale" priority="1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4:T54">
    <cfRule type="colorScale" priority="1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4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4">
    <cfRule type="colorScale" priority="1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4:T54">
    <cfRule type="colorScale" priority="1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4">
    <cfRule type="colorScale" priority="1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4">
    <cfRule type="colorScale" priority="1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">
    <cfRule type="colorScale" priority="1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4:T54">
    <cfRule type="colorScale" priority="1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4">
    <cfRule type="colorScale" priority="1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36:N1048576 N119:N133 N107:N116 N80:N104 N30:N77 N2:N27">
    <cfRule type="colorScale" priority="1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6:O1048576 O119:O133 O107:O116 O80:O104 O30:O77 O2:O27">
    <cfRule type="colorScale" priority="1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54:P1048576">
    <cfRule type="colorScale" priority="1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6:Q1048576 Q119:Q133 Q109:Q116 Q2:Q27 Q30:Q77 Q80:Q104 Q107">
    <cfRule type="colorScale" priority="1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8">
    <cfRule type="colorScale" priority="158">
      <colorScale>
        <cfvo type="min"/>
        <cfvo type="max"/>
        <color rgb="FFFCFCFF"/>
        <color rgb="FF63BE7B"/>
      </colorScale>
    </cfRule>
  </conditionalFormatting>
  <conditionalFormatting sqref="R136:R1048576 R119:R133 R109:R116 R2:R27 R30:R77 R80:R104 R107">
    <cfRule type="colorScale" priority="1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08">
    <cfRule type="colorScale" priority="156">
      <colorScale>
        <cfvo type="min"/>
        <cfvo type="max"/>
        <color rgb="FFFCFCFF"/>
        <color rgb="FF63BE7B"/>
      </colorScale>
    </cfRule>
  </conditionalFormatting>
  <conditionalFormatting sqref="S136:S1048576 S119:S133 S107:S116 S80:S104 S30:S77 S2:S27">
    <cfRule type="colorScale" priority="1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36:T1048576 T119:T133 T107:T116 T80:T104 T30:T77 T2:T27">
    <cfRule type="colorScale" priority="1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36:U1048576 U119:U133 U107:U116 U80:U104 U30:U77 U2:U27">
    <cfRule type="colorScale" priority="1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">
    <cfRule type="colorScale" priority="1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">
    <cfRule type="colorScale" priority="1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">
    <cfRule type="colorScale" priority="1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1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1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1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1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1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1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1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1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1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1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1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1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1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36:P1048576 P119:P133 P107:P116 P80:P104 P30:P77 P2:P27">
    <cfRule type="colorScale" priority="1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54:M1048576 M2">
    <cfRule type="colorScale" priority="702">
      <colorScale>
        <cfvo type="min"/>
        <cfvo type="max"/>
        <color rgb="FFFCFCFF"/>
        <color rgb="FF63BE7B"/>
      </colorScale>
    </cfRule>
  </conditionalFormatting>
  <conditionalFormatting sqref="M154:M1048576 M2">
    <cfRule type="colorScale" priority="788">
      <colorScale>
        <cfvo type="min"/>
        <cfvo type="max"/>
        <color rgb="FFFCFCFF"/>
        <color rgb="FF63BE7B"/>
      </colorScale>
    </cfRule>
  </conditionalFormatting>
  <conditionalFormatting sqref="M154:M1048576 M2">
    <cfRule type="colorScale" priority="861">
      <colorScale>
        <cfvo type="min"/>
        <cfvo type="max"/>
        <color rgb="FFFCFCFF"/>
        <color rgb="FF63BE7B"/>
      </colorScale>
    </cfRule>
  </conditionalFormatting>
  <conditionalFormatting sqref="F3:G27 F80:G104 F119:G133 F107:G116 F30:G77 F136:G153">
    <cfRule type="colorScale" priority="875">
      <colorScale>
        <cfvo type="min"/>
        <cfvo type="max"/>
        <color theme="0"/>
        <color rgb="FF0000FF"/>
      </colorScale>
    </cfRule>
  </conditionalFormatting>
  <conditionalFormatting sqref="C80:C104 C119:C133 C136:C153 C107:C116 C59:C77 C30:C52">
    <cfRule type="colorScale" priority="886">
      <colorScale>
        <cfvo type="min"/>
        <cfvo type="max"/>
        <color rgb="FFFCFCFF"/>
        <color rgb="FF63BE7B"/>
      </colorScale>
    </cfRule>
  </conditionalFormatting>
  <conditionalFormatting sqref="P136:P153">
    <cfRule type="colorScale" priority="10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79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79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I27">
    <cfRule type="containsText" dxfId="47" priority="38" operator="containsText" text="Review">
      <formula>NOT(ISERROR(SEARCH("Review",I3)))</formula>
    </cfRule>
    <cfRule type="containsText" dxfId="46" priority="39" operator="containsText" text="Strong Buy">
      <formula>NOT(ISERROR(SEARCH("Strong Buy",I3)))</formula>
    </cfRule>
    <cfRule type="containsText" dxfId="45" priority="40" operator="containsText" text="Buy">
      <formula>NOT(ISERROR(SEARCH("Buy",I3)))</formula>
    </cfRule>
    <cfRule type="containsText" dxfId="44" priority="41" operator="containsText" text="Hold">
      <formula>NOT(ISERROR(SEARCH("Hold",I3)))</formula>
    </cfRule>
  </conditionalFormatting>
  <conditionalFormatting sqref="M3:M27">
    <cfRule type="colorScale" priority="36">
      <colorScale>
        <cfvo type="min"/>
        <cfvo type="max"/>
        <color rgb="FF4343FF"/>
        <color rgb="FFCDCDFF"/>
      </colorScale>
    </cfRule>
  </conditionalFormatting>
  <conditionalFormatting sqref="I80">
    <cfRule type="containsText" dxfId="43" priority="28" operator="containsText" text="Review">
      <formula>NOT(ISERROR(SEARCH("Review",I80)))</formula>
    </cfRule>
    <cfRule type="containsText" dxfId="42" priority="29" operator="containsText" text="Strong Buy">
      <formula>NOT(ISERROR(SEARCH("Strong Buy",I80)))</formula>
    </cfRule>
    <cfRule type="containsText" dxfId="41" priority="30" operator="containsText" text="Buy">
      <formula>NOT(ISERROR(SEARCH("Buy",I80)))</formula>
    </cfRule>
    <cfRule type="containsText" dxfId="40" priority="31" operator="containsText" text="Hold">
      <formula>NOT(ISERROR(SEARCH("Hold",I80)))</formula>
    </cfRule>
  </conditionalFormatting>
  <conditionalFormatting sqref="I81:I101">
    <cfRule type="containsText" dxfId="39" priority="24" operator="containsText" text="Review">
      <formula>NOT(ISERROR(SEARCH("Review",I81)))</formula>
    </cfRule>
    <cfRule type="containsText" dxfId="38" priority="25" operator="containsText" text="Strong Buy">
      <formula>NOT(ISERROR(SEARCH("Strong Buy",I81)))</formula>
    </cfRule>
    <cfRule type="containsText" dxfId="37" priority="26" operator="containsText" text="Buy">
      <formula>NOT(ISERROR(SEARCH("Buy",I81)))</formula>
    </cfRule>
    <cfRule type="containsText" dxfId="36" priority="27" operator="containsText" text="Hold">
      <formula>NOT(ISERROR(SEARCH("Hold",I81)))</formula>
    </cfRule>
  </conditionalFormatting>
  <conditionalFormatting sqref="I102:I104">
    <cfRule type="containsText" dxfId="35" priority="20" operator="containsText" text="Review">
      <formula>NOT(ISERROR(SEARCH("Review",I102)))</formula>
    </cfRule>
    <cfRule type="containsText" dxfId="34" priority="21" operator="containsText" text="Strong Buy">
      <formula>NOT(ISERROR(SEARCH("Strong Buy",I102)))</formula>
    </cfRule>
    <cfRule type="containsText" dxfId="33" priority="22" operator="containsText" text="Buy">
      <formula>NOT(ISERROR(SEARCH("Buy",I102)))</formula>
    </cfRule>
    <cfRule type="containsText" dxfId="32" priority="23" operator="containsText" text="Hold">
      <formula>NOT(ISERROR(SEARCH("Hold",I102)))</formula>
    </cfRule>
  </conditionalFormatting>
  <conditionalFormatting sqref="M80:M104">
    <cfRule type="colorScale" priority="19">
      <colorScale>
        <cfvo type="min"/>
        <cfvo type="max"/>
        <color rgb="FF4343FF"/>
        <color rgb="FFCDCDFF"/>
      </colorScale>
    </cfRule>
  </conditionalFormatting>
  <conditionalFormatting sqref="M119:M126">
    <cfRule type="colorScale" priority="17">
      <colorScale>
        <cfvo type="min"/>
        <cfvo type="max"/>
        <color rgb="FF4343FF"/>
        <color rgb="FFCDCDFF"/>
      </colorScale>
    </cfRule>
  </conditionalFormatting>
  <conditionalFormatting sqref="M127:M133">
    <cfRule type="colorScale" priority="16">
      <colorScale>
        <cfvo type="min"/>
        <cfvo type="max"/>
        <color rgb="FF4343FF"/>
        <color rgb="FFCDCDFF"/>
      </colorScale>
    </cfRule>
  </conditionalFormatting>
  <conditionalFormatting sqref="I119:I132">
    <cfRule type="containsText" dxfId="31" priority="12" operator="containsText" text="Review">
      <formula>NOT(ISERROR(SEARCH("Review",I119)))</formula>
    </cfRule>
    <cfRule type="containsText" dxfId="30" priority="13" operator="containsText" text="Strong Buy">
      <formula>NOT(ISERROR(SEARCH("Strong Buy",I119)))</formula>
    </cfRule>
    <cfRule type="containsText" dxfId="29" priority="14" operator="containsText" text="Buy">
      <formula>NOT(ISERROR(SEARCH("Buy",I119)))</formula>
    </cfRule>
    <cfRule type="containsText" dxfId="28" priority="15" operator="containsText" text="Hold">
      <formula>NOT(ISERROR(SEARCH("Hold",I119)))</formula>
    </cfRule>
  </conditionalFormatting>
  <conditionalFormatting sqref="I133">
    <cfRule type="containsText" dxfId="27" priority="8" operator="containsText" text="Review">
      <formula>NOT(ISERROR(SEARCH("Review",I133)))</formula>
    </cfRule>
    <cfRule type="containsText" dxfId="26" priority="9" operator="containsText" text="Strong Buy">
      <formula>NOT(ISERROR(SEARCH("Strong Buy",I133)))</formula>
    </cfRule>
    <cfRule type="containsText" dxfId="25" priority="10" operator="containsText" text="Buy">
      <formula>NOT(ISERROR(SEARCH("Buy",I133)))</formula>
    </cfRule>
    <cfRule type="containsText" dxfId="24" priority="11" operator="containsText" text="Hold">
      <formula>NOT(ISERROR(SEARCH("Hold",I133)))</formula>
    </cfRule>
  </conditionalFormatting>
  <conditionalFormatting sqref="M118">
    <cfRule type="colorScale" priority="2">
      <colorScale>
        <cfvo type="min"/>
        <cfvo type="max"/>
        <color rgb="FFFCFCFF"/>
        <color rgb="FF63BE7B"/>
      </colorScale>
    </cfRule>
  </conditionalFormatting>
  <conditionalFormatting sqref="M118">
    <cfRule type="colorScale" priority="3">
      <colorScale>
        <cfvo type="min"/>
        <cfvo type="max"/>
        <color rgb="FFFCFCFF"/>
        <color rgb="FF63BE7B"/>
      </colorScale>
    </cfRule>
  </conditionalFormatting>
  <conditionalFormatting sqref="M118">
    <cfRule type="colorScale" priority="4">
      <colorScale>
        <cfvo type="min"/>
        <cfvo type="max"/>
        <color rgb="FFFCFCFF"/>
        <color rgb="FF63BE7B"/>
      </colorScale>
    </cfRule>
  </conditionalFormatting>
  <pageMargins left="0.45" right="0.45" top="0.5" bottom="0.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D6F8-CF9B-4D6C-8931-A9EC4DB1FAF4}">
  <dimension ref="A1:U155"/>
  <sheetViews>
    <sheetView workbookViewId="0">
      <pane ySplit="2" topLeftCell="A46" activePane="bottomLeft" state="frozen"/>
      <selection pane="bottomLeft" activeCell="V61" sqref="V61"/>
    </sheetView>
  </sheetViews>
  <sheetFormatPr defaultRowHeight="15" x14ac:dyDescent="0.25"/>
  <cols>
    <col min="1" max="1" width="7" style="9" customWidth="1"/>
    <col min="2" max="2" width="28.140625" style="76" customWidth="1"/>
    <col min="3" max="3" width="6.140625" style="9" bestFit="1" customWidth="1"/>
    <col min="4" max="4" width="16" style="9" hidden="1" customWidth="1"/>
    <col min="5" max="5" width="6.140625" style="9" bestFit="1" customWidth="1"/>
    <col min="6" max="6" width="6.5703125" style="1" bestFit="1" customWidth="1"/>
    <col min="7" max="7" width="6.5703125" style="1" hidden="1" customWidth="1"/>
    <col min="8" max="8" width="20.5703125" style="57" hidden="1" customWidth="1"/>
    <col min="9" max="9" width="10.42578125" style="10" bestFit="1" customWidth="1"/>
    <col min="10" max="10" width="10.28515625" style="2" hidden="1" customWidth="1"/>
    <col min="11" max="12" width="8" style="70" bestFit="1" customWidth="1"/>
    <col min="13" max="13" width="7.7109375" style="11" bestFit="1" customWidth="1"/>
    <col min="14" max="15" width="7" style="9" hidden="1" customWidth="1"/>
    <col min="16" max="18" width="7.140625" style="9" hidden="1" customWidth="1"/>
    <col min="19" max="20" width="8.7109375" style="9" hidden="1" customWidth="1"/>
    <col min="21" max="21" width="5.5703125" style="9" customWidth="1"/>
    <col min="22" max="16384" width="9.140625" style="9"/>
  </cols>
  <sheetData>
    <row r="1" spans="1:21" ht="15.75" x14ac:dyDescent="0.25">
      <c r="A1" s="80" t="s">
        <v>340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s="3" customFormat="1" ht="30" customHeight="1" x14ac:dyDescent="0.25">
      <c r="A2" s="29" t="s">
        <v>0</v>
      </c>
      <c r="B2" s="29" t="s">
        <v>1</v>
      </c>
      <c r="C2" s="29" t="s">
        <v>298</v>
      </c>
      <c r="D2" s="29" t="s">
        <v>348</v>
      </c>
      <c r="E2" s="29" t="s">
        <v>299</v>
      </c>
      <c r="F2" s="30" t="s">
        <v>295</v>
      </c>
      <c r="G2" s="30" t="s">
        <v>303</v>
      </c>
      <c r="H2" s="31" t="s">
        <v>300</v>
      </c>
      <c r="I2" s="32" t="s">
        <v>346</v>
      </c>
      <c r="J2" s="59" t="s">
        <v>349</v>
      </c>
      <c r="K2" s="62" t="s">
        <v>6</v>
      </c>
      <c r="L2" s="62" t="s">
        <v>337</v>
      </c>
      <c r="M2" s="61" t="s">
        <v>351</v>
      </c>
      <c r="N2" s="29" t="s">
        <v>2</v>
      </c>
      <c r="O2" s="29" t="s">
        <v>3</v>
      </c>
      <c r="P2" s="29" t="s">
        <v>338</v>
      </c>
      <c r="Q2" s="29" t="s">
        <v>4</v>
      </c>
      <c r="R2" s="29" t="s">
        <v>5</v>
      </c>
      <c r="S2" s="29" t="s">
        <v>302</v>
      </c>
      <c r="T2" s="29" t="s">
        <v>301</v>
      </c>
      <c r="U2" s="29" t="s">
        <v>304</v>
      </c>
    </row>
    <row r="3" spans="1:21" x14ac:dyDescent="0.25">
      <c r="A3" s="22" t="s">
        <v>170</v>
      </c>
      <c r="B3" s="72" t="s">
        <v>171</v>
      </c>
      <c r="C3" s="23">
        <v>0.14699999999999999</v>
      </c>
      <c r="D3" s="35" t="s">
        <v>294</v>
      </c>
      <c r="E3" s="22" t="s">
        <v>168</v>
      </c>
      <c r="F3" s="24">
        <v>0.04</v>
      </c>
      <c r="G3" s="24">
        <v>3.1366531228871675E-2</v>
      </c>
      <c r="H3" s="33" t="s">
        <v>17</v>
      </c>
      <c r="I3" s="26" t="str">
        <f t="shared" ref="I3:I27" si="0">IF(J3&lt;-0.2,"Strong Buy", (IF(J3&lt;0,"Buy",IF(J3&lt;0.1,"Hold","Review"))))</f>
        <v>Buy</v>
      </c>
      <c r="J3" s="25">
        <f t="shared" ref="J3:J27" si="1">K3/L3-1</f>
        <v>-8.8333333333333375E-2</v>
      </c>
      <c r="K3" s="63">
        <v>5.47</v>
      </c>
      <c r="L3" s="63">
        <v>6</v>
      </c>
      <c r="M3" s="52">
        <f>K3/L3-1</f>
        <v>-8.8333333333333375E-2</v>
      </c>
      <c r="N3" s="27">
        <v>-4.0000000000000001E-3</v>
      </c>
      <c r="O3" s="27">
        <v>1.2999999999999999E-2</v>
      </c>
      <c r="P3" s="27">
        <v>4.9099999999999998E-2</v>
      </c>
      <c r="Q3" s="27">
        <v>6.0000000000000001E-3</v>
      </c>
      <c r="R3" s="27">
        <v>-2.7E-2</v>
      </c>
      <c r="S3" s="27">
        <v>4.9000000000000002E-2</v>
      </c>
      <c r="T3" s="27">
        <v>8.2000000000000003E-2</v>
      </c>
      <c r="U3" s="28">
        <v>0.39</v>
      </c>
    </row>
    <row r="4" spans="1:21" x14ac:dyDescent="0.25">
      <c r="A4" s="4" t="s">
        <v>154</v>
      </c>
      <c r="B4" s="73" t="s">
        <v>155</v>
      </c>
      <c r="C4" s="5">
        <v>0.124</v>
      </c>
      <c r="D4" s="36" t="s">
        <v>294</v>
      </c>
      <c r="E4" s="4" t="s">
        <v>168</v>
      </c>
      <c r="F4" s="6">
        <v>0.04</v>
      </c>
      <c r="G4" s="6">
        <v>3.6166580868286363E-2</v>
      </c>
      <c r="H4" s="34" t="s">
        <v>156</v>
      </c>
      <c r="I4" s="16" t="str">
        <f t="shared" si="0"/>
        <v>Buy</v>
      </c>
      <c r="J4" s="7">
        <f t="shared" si="1"/>
        <v>-0.10333333333333328</v>
      </c>
      <c r="K4" s="64">
        <v>16.14</v>
      </c>
      <c r="L4" s="63">
        <v>18</v>
      </c>
      <c r="M4" s="52">
        <f t="shared" ref="M4:M27" si="2">K4/L4-1</f>
        <v>-0.10333333333333328</v>
      </c>
      <c r="N4" s="13">
        <v>-8.0000000000000002E-3</v>
      </c>
      <c r="O4" s="13">
        <v>-2E-3</v>
      </c>
      <c r="P4" s="13">
        <v>7.1499999999999994E-2</v>
      </c>
      <c r="Q4" s="13">
        <v>2E-3</v>
      </c>
      <c r="R4" s="13">
        <v>0.27400000000000002</v>
      </c>
      <c r="S4" s="13">
        <v>0.13600000000000001</v>
      </c>
      <c r="T4" s="13">
        <v>0.184</v>
      </c>
      <c r="U4" s="12">
        <v>0.67</v>
      </c>
    </row>
    <row r="5" spans="1:21" x14ac:dyDescent="0.25">
      <c r="A5" s="4" t="s">
        <v>73</v>
      </c>
      <c r="B5" s="73" t="s">
        <v>74</v>
      </c>
      <c r="C5" s="5">
        <v>0.09</v>
      </c>
      <c r="D5" s="36" t="s">
        <v>294</v>
      </c>
      <c r="E5" s="4" t="s">
        <v>168</v>
      </c>
      <c r="F5" s="6">
        <v>0.04</v>
      </c>
      <c r="G5" s="6">
        <v>3.6010662134459991E-2</v>
      </c>
      <c r="H5" s="34" t="s">
        <v>72</v>
      </c>
      <c r="I5" s="16" t="str">
        <f t="shared" si="0"/>
        <v>Strong Buy</v>
      </c>
      <c r="J5" s="7">
        <f t="shared" si="1"/>
        <v>-0.32250000000000001</v>
      </c>
      <c r="K5" s="64">
        <v>13.55</v>
      </c>
      <c r="L5" s="63">
        <v>20</v>
      </c>
      <c r="M5" s="52">
        <f t="shared" si="2"/>
        <v>-0.32250000000000001</v>
      </c>
      <c r="N5" s="13">
        <v>1.6E-2</v>
      </c>
      <c r="O5" s="13">
        <v>4.2999999999999997E-2</v>
      </c>
      <c r="P5" s="13">
        <v>8.6400000000000005E-2</v>
      </c>
      <c r="Q5" s="13">
        <v>5.6000000000000001E-2</v>
      </c>
      <c r="R5" s="13">
        <v>0.107</v>
      </c>
      <c r="S5" s="13">
        <v>-0.04</v>
      </c>
      <c r="T5" s="13">
        <v>-7.9000000000000001E-2</v>
      </c>
      <c r="U5" s="12">
        <v>1.1100000000000001</v>
      </c>
    </row>
    <row r="6" spans="1:21" x14ac:dyDescent="0.25">
      <c r="A6" s="4" t="s">
        <v>257</v>
      </c>
      <c r="B6" s="73" t="s">
        <v>258</v>
      </c>
      <c r="C6" s="5">
        <v>5.1999999999999998E-2</v>
      </c>
      <c r="D6" s="36" t="s">
        <v>294</v>
      </c>
      <c r="E6" s="4" t="s">
        <v>168</v>
      </c>
      <c r="F6" s="6">
        <v>0.04</v>
      </c>
      <c r="G6" s="6">
        <v>4.6204922810749796E-2</v>
      </c>
      <c r="H6" s="34" t="s">
        <v>259</v>
      </c>
      <c r="I6" s="16" t="str">
        <f t="shared" si="0"/>
        <v>Buy</v>
      </c>
      <c r="J6" s="7">
        <f t="shared" si="1"/>
        <v>-6.5813953488372046E-2</v>
      </c>
      <c r="K6" s="64">
        <v>40.17</v>
      </c>
      <c r="L6" s="63">
        <v>43</v>
      </c>
      <c r="M6" s="52">
        <f t="shared" si="2"/>
        <v>-6.5813953488372046E-2</v>
      </c>
      <c r="N6" s="13">
        <v>-5.0000000000000001E-3</v>
      </c>
      <c r="O6" s="13">
        <v>1.9E-2</v>
      </c>
      <c r="P6" s="13">
        <v>7.5999999999999998E-2</v>
      </c>
      <c r="Q6" s="13">
        <v>-1E-3</v>
      </c>
      <c r="R6" s="13">
        <v>0.34200000000000003</v>
      </c>
      <c r="S6" s="13">
        <v>0.41</v>
      </c>
      <c r="T6" s="13" t="s">
        <v>25</v>
      </c>
      <c r="U6" s="12">
        <v>1.38</v>
      </c>
    </row>
    <row r="7" spans="1:21" x14ac:dyDescent="0.25">
      <c r="A7" s="4" t="s">
        <v>125</v>
      </c>
      <c r="B7" s="73" t="s">
        <v>126</v>
      </c>
      <c r="C7" s="5">
        <v>5.7000000000000002E-2</v>
      </c>
      <c r="D7" s="36" t="s">
        <v>294</v>
      </c>
      <c r="E7" s="4" t="s">
        <v>168</v>
      </c>
      <c r="F7" s="6">
        <v>0.04</v>
      </c>
      <c r="G7" s="6">
        <v>4.0291659579816043E-2</v>
      </c>
      <c r="H7" s="34" t="s">
        <v>17</v>
      </c>
      <c r="I7" s="16" t="str">
        <f t="shared" si="0"/>
        <v>Buy</v>
      </c>
      <c r="J7" s="7">
        <f t="shared" si="1"/>
        <v>-5.695652173913035E-2</v>
      </c>
      <c r="K7" s="64">
        <v>43.38</v>
      </c>
      <c r="L7" s="63">
        <v>46</v>
      </c>
      <c r="M7" s="52">
        <f t="shared" si="2"/>
        <v>-5.695652173913035E-2</v>
      </c>
      <c r="N7" s="13">
        <v>2E-3</v>
      </c>
      <c r="O7" s="13">
        <v>0</v>
      </c>
      <c r="P7" s="13">
        <v>1.03E-2</v>
      </c>
      <c r="Q7" s="13">
        <v>6.0000000000000001E-3</v>
      </c>
      <c r="R7" s="13">
        <v>0.378</v>
      </c>
      <c r="S7" s="13">
        <v>0.13800000000000001</v>
      </c>
      <c r="T7" s="13">
        <v>0.16900000000000001</v>
      </c>
      <c r="U7" s="12">
        <v>0.54</v>
      </c>
    </row>
    <row r="8" spans="1:21" x14ac:dyDescent="0.25">
      <c r="A8" s="4" t="s">
        <v>244</v>
      </c>
      <c r="B8" s="73" t="s">
        <v>245</v>
      </c>
      <c r="C8" s="5">
        <v>2.3E-2</v>
      </c>
      <c r="D8" s="36" t="s">
        <v>294</v>
      </c>
      <c r="E8" s="4" t="s">
        <v>168</v>
      </c>
      <c r="F8" s="6">
        <v>0.04</v>
      </c>
      <c r="G8" s="6">
        <v>5.4471796576975741E-2</v>
      </c>
      <c r="H8" s="34" t="s">
        <v>50</v>
      </c>
      <c r="I8" s="16" t="str">
        <f t="shared" si="0"/>
        <v>Strong Buy</v>
      </c>
      <c r="J8" s="7">
        <f t="shared" si="1"/>
        <v>-0.2583333333333333</v>
      </c>
      <c r="K8" s="64">
        <v>4.45</v>
      </c>
      <c r="L8" s="63">
        <v>6</v>
      </c>
      <c r="M8" s="52">
        <f t="shared" si="2"/>
        <v>-0.2583333333333333</v>
      </c>
      <c r="N8" s="13">
        <v>-2.4E-2</v>
      </c>
      <c r="O8" s="13">
        <v>0.03</v>
      </c>
      <c r="P8" s="13">
        <v>0.24490000000000001</v>
      </c>
      <c r="Q8" s="13">
        <v>2.1000000000000001E-2</v>
      </c>
      <c r="R8" s="13">
        <v>0.64200000000000002</v>
      </c>
      <c r="S8" s="13">
        <v>0.01</v>
      </c>
      <c r="T8" s="13">
        <v>-4.7E-2</v>
      </c>
      <c r="U8" s="12">
        <v>0.71</v>
      </c>
    </row>
    <row r="9" spans="1:21" x14ac:dyDescent="0.25">
      <c r="A9" s="4" t="s">
        <v>35</v>
      </c>
      <c r="B9" s="73" t="s">
        <v>36</v>
      </c>
      <c r="C9" s="5">
        <v>5.8000000000000003E-2</v>
      </c>
      <c r="D9" s="36" t="s">
        <v>294</v>
      </c>
      <c r="E9" s="4" t="s">
        <v>168</v>
      </c>
      <c r="F9" s="6">
        <v>0.04</v>
      </c>
      <c r="G9" s="6">
        <v>3.7302200790870772E-2</v>
      </c>
      <c r="H9" s="34" t="s">
        <v>31</v>
      </c>
      <c r="I9" s="16" t="str">
        <f t="shared" si="0"/>
        <v>Buy</v>
      </c>
      <c r="J9" s="7">
        <f t="shared" si="1"/>
        <v>-6.2727272727272632E-2</v>
      </c>
      <c r="K9" s="64">
        <v>10.31</v>
      </c>
      <c r="L9" s="63">
        <v>11</v>
      </c>
      <c r="M9" s="52">
        <f t="shared" si="2"/>
        <v>-6.2727272727272632E-2</v>
      </c>
      <c r="N9" s="13">
        <v>1E-3</v>
      </c>
      <c r="O9" s="13">
        <v>2E-3</v>
      </c>
      <c r="P9" s="13">
        <v>1.9E-3</v>
      </c>
      <c r="Q9" s="13">
        <v>3.0000000000000001E-3</v>
      </c>
      <c r="R9" s="13">
        <v>0.17</v>
      </c>
      <c r="S9" s="13">
        <v>-7.1999999999999995E-2</v>
      </c>
      <c r="T9" s="13">
        <v>-2.3E-2</v>
      </c>
      <c r="U9" s="12">
        <v>0.33</v>
      </c>
    </row>
    <row r="10" spans="1:21" x14ac:dyDescent="0.25">
      <c r="A10" s="4" t="s">
        <v>242</v>
      </c>
      <c r="B10" s="73" t="s">
        <v>243</v>
      </c>
      <c r="C10" s="5">
        <v>0.10100000000000001</v>
      </c>
      <c r="D10" s="36" t="s">
        <v>294</v>
      </c>
      <c r="E10" s="4" t="s">
        <v>288</v>
      </c>
      <c r="F10" s="6">
        <v>0.04</v>
      </c>
      <c r="G10" s="6">
        <v>4.0689074736963558E-2</v>
      </c>
      <c r="H10" s="34" t="s">
        <v>17</v>
      </c>
      <c r="I10" s="16" t="str">
        <f t="shared" si="0"/>
        <v>Buy</v>
      </c>
      <c r="J10" s="7">
        <f t="shared" si="1"/>
        <v>-4.0689655172413741E-2</v>
      </c>
      <c r="K10" s="64">
        <v>13.91</v>
      </c>
      <c r="L10" s="63">
        <v>14.5</v>
      </c>
      <c r="M10" s="52">
        <f t="shared" si="2"/>
        <v>-4.0689655172413741E-2</v>
      </c>
      <c r="N10" s="13">
        <v>-3.0000000000000001E-3</v>
      </c>
      <c r="O10" s="13">
        <v>-1E-3</v>
      </c>
      <c r="P10" s="13">
        <v>3.0800000000000001E-2</v>
      </c>
      <c r="Q10" s="13">
        <v>4.0000000000000001E-3</v>
      </c>
      <c r="R10" s="13">
        <v>0.33</v>
      </c>
      <c r="S10" s="13">
        <v>0.123</v>
      </c>
      <c r="T10" s="13" t="s">
        <v>25</v>
      </c>
      <c r="U10" s="12">
        <v>0.8</v>
      </c>
    </row>
    <row r="11" spans="1:21" x14ac:dyDescent="0.25">
      <c r="A11" s="4" t="s">
        <v>198</v>
      </c>
      <c r="B11" s="73" t="s">
        <v>199</v>
      </c>
      <c r="C11" s="5">
        <v>7.4999999999999997E-2</v>
      </c>
      <c r="D11" s="36" t="s">
        <v>294</v>
      </c>
      <c r="E11" s="4" t="s">
        <v>288</v>
      </c>
      <c r="F11" s="6">
        <v>0.04</v>
      </c>
      <c r="G11" s="6">
        <v>3.8409978420212244E-2</v>
      </c>
      <c r="H11" s="34" t="s">
        <v>17</v>
      </c>
      <c r="I11" s="16" t="str">
        <f t="shared" si="0"/>
        <v>Buy</v>
      </c>
      <c r="J11" s="7">
        <f t="shared" si="1"/>
        <v>-0.14800000000000002</v>
      </c>
      <c r="K11" s="64">
        <v>8.52</v>
      </c>
      <c r="L11" s="63">
        <v>10</v>
      </c>
      <c r="M11" s="52">
        <f t="shared" si="2"/>
        <v>-0.14800000000000002</v>
      </c>
      <c r="N11" s="13">
        <v>-4.0000000000000001E-3</v>
      </c>
      <c r="O11" s="13">
        <v>0</v>
      </c>
      <c r="P11" s="13">
        <v>5.16E-2</v>
      </c>
      <c r="Q11" s="13">
        <v>-2E-3</v>
      </c>
      <c r="R11" s="13">
        <v>0.23599999999999999</v>
      </c>
      <c r="S11" s="13">
        <v>9.4E-2</v>
      </c>
      <c r="T11" s="13">
        <v>5.8999999999999997E-2</v>
      </c>
      <c r="U11" s="12">
        <v>0.82</v>
      </c>
    </row>
    <row r="12" spans="1:21" x14ac:dyDescent="0.25">
      <c r="A12" s="4" t="s">
        <v>204</v>
      </c>
      <c r="B12" s="73" t="s">
        <v>205</v>
      </c>
      <c r="C12" s="5">
        <v>7.0999999999999994E-2</v>
      </c>
      <c r="D12" s="36" t="s">
        <v>294</v>
      </c>
      <c r="E12" s="4" t="s">
        <v>288</v>
      </c>
      <c r="F12" s="6">
        <v>0.04</v>
      </c>
      <c r="G12" s="6">
        <v>3.938350109786759E-2</v>
      </c>
      <c r="H12" s="34" t="s">
        <v>17</v>
      </c>
      <c r="I12" s="16" t="str">
        <f t="shared" si="0"/>
        <v>Buy</v>
      </c>
      <c r="J12" s="7">
        <f t="shared" si="1"/>
        <v>-0.1335294117647059</v>
      </c>
      <c r="K12" s="64">
        <v>14.73</v>
      </c>
      <c r="L12" s="63">
        <v>17</v>
      </c>
      <c r="M12" s="52">
        <f t="shared" si="2"/>
        <v>-0.1335294117647059</v>
      </c>
      <c r="N12" s="13">
        <v>-5.0000000000000001E-3</v>
      </c>
      <c r="O12" s="13">
        <v>-3.0000000000000001E-3</v>
      </c>
      <c r="P12" s="13">
        <v>3.6400000000000002E-2</v>
      </c>
      <c r="Q12" s="13">
        <v>-3.0000000000000001E-3</v>
      </c>
      <c r="R12" s="13">
        <v>0.34599999999999997</v>
      </c>
      <c r="S12" s="13">
        <v>0.121</v>
      </c>
      <c r="T12" s="13">
        <v>9.5000000000000001E-2</v>
      </c>
      <c r="U12" s="12">
        <v>0.95</v>
      </c>
    </row>
    <row r="13" spans="1:21" x14ac:dyDescent="0.25">
      <c r="A13" s="4" t="s">
        <v>240</v>
      </c>
      <c r="B13" s="73" t="s">
        <v>241</v>
      </c>
      <c r="C13" s="5">
        <v>7.1999999999999995E-2</v>
      </c>
      <c r="D13" s="36" t="s">
        <v>294</v>
      </c>
      <c r="E13" s="4" t="s">
        <v>288</v>
      </c>
      <c r="F13" s="6">
        <v>0.04</v>
      </c>
      <c r="G13" s="6">
        <v>4.2157412963104907E-2</v>
      </c>
      <c r="H13" s="34" t="s">
        <v>17</v>
      </c>
      <c r="I13" s="16" t="str">
        <f t="shared" si="0"/>
        <v>Buy</v>
      </c>
      <c r="J13" s="7">
        <f t="shared" si="1"/>
        <v>-0.14136363636363636</v>
      </c>
      <c r="K13" s="64">
        <v>18.89</v>
      </c>
      <c r="L13" s="63">
        <v>22</v>
      </c>
      <c r="M13" s="52">
        <f t="shared" si="2"/>
        <v>-0.14136363636363636</v>
      </c>
      <c r="N13" s="13">
        <v>-1.0999999999999999E-2</v>
      </c>
      <c r="O13" s="13">
        <v>-1.6E-2</v>
      </c>
      <c r="P13" s="13">
        <v>3.4700000000000002E-2</v>
      </c>
      <c r="Q13" s="13">
        <v>-8.9999999999999993E-3</v>
      </c>
      <c r="R13" s="13">
        <v>0.247</v>
      </c>
      <c r="S13" s="13">
        <v>0.13900000000000001</v>
      </c>
      <c r="T13" s="13">
        <v>6.7000000000000004E-2</v>
      </c>
      <c r="U13" s="12">
        <v>0.83</v>
      </c>
    </row>
    <row r="14" spans="1:21" x14ac:dyDescent="0.25">
      <c r="A14" s="4" t="s">
        <v>180</v>
      </c>
      <c r="B14" s="73" t="s">
        <v>181</v>
      </c>
      <c r="C14" s="5">
        <v>0.06</v>
      </c>
      <c r="D14" s="36" t="s">
        <v>294</v>
      </c>
      <c r="E14" s="4" t="s">
        <v>288</v>
      </c>
      <c r="F14" s="6">
        <v>0.04</v>
      </c>
      <c r="G14" s="6">
        <v>3.7953487663911829E-2</v>
      </c>
      <c r="H14" s="34" t="s">
        <v>17</v>
      </c>
      <c r="I14" s="16" t="str">
        <f t="shared" si="0"/>
        <v>Buy</v>
      </c>
      <c r="J14" s="7">
        <f t="shared" si="1"/>
        <v>-0.10270270270270265</v>
      </c>
      <c r="K14" s="64">
        <v>16.600000000000001</v>
      </c>
      <c r="L14" s="63">
        <v>18.5</v>
      </c>
      <c r="M14" s="52">
        <f t="shared" si="2"/>
        <v>-0.10270270270270265</v>
      </c>
      <c r="N14" s="13">
        <v>-1E-3</v>
      </c>
      <c r="O14" s="13">
        <v>2E-3</v>
      </c>
      <c r="P14" s="13">
        <v>6.88E-2</v>
      </c>
      <c r="Q14" s="13">
        <v>8.9999999999999993E-3</v>
      </c>
      <c r="R14" s="13">
        <v>0.20300000000000001</v>
      </c>
      <c r="S14" s="13">
        <v>-3.0000000000000001E-3</v>
      </c>
      <c r="T14" s="13">
        <v>-1.4999999999999999E-2</v>
      </c>
      <c r="U14" s="12">
        <v>0.93</v>
      </c>
    </row>
    <row r="15" spans="1:21" x14ac:dyDescent="0.25">
      <c r="A15" s="4" t="s">
        <v>15</v>
      </c>
      <c r="B15" s="73" t="s">
        <v>16</v>
      </c>
      <c r="C15" s="5">
        <v>0.06</v>
      </c>
      <c r="D15" s="36" t="s">
        <v>294</v>
      </c>
      <c r="E15" s="4" t="s">
        <v>288</v>
      </c>
      <c r="F15" s="6">
        <v>0.04</v>
      </c>
      <c r="G15" s="6">
        <v>3.9078281465195E-2</v>
      </c>
      <c r="H15" s="34" t="s">
        <v>17</v>
      </c>
      <c r="I15" s="16" t="str">
        <f t="shared" si="0"/>
        <v>Buy</v>
      </c>
      <c r="J15" s="7">
        <f t="shared" si="1"/>
        <v>-0.17052631578947375</v>
      </c>
      <c r="K15" s="64">
        <v>15.76</v>
      </c>
      <c r="L15" s="63">
        <v>19</v>
      </c>
      <c r="M15" s="52">
        <f t="shared" si="2"/>
        <v>-0.17052631578947375</v>
      </c>
      <c r="N15" s="13">
        <v>-5.0000000000000001E-3</v>
      </c>
      <c r="O15" s="13">
        <v>-8.0000000000000002E-3</v>
      </c>
      <c r="P15" s="13">
        <v>1.6799999999999999E-2</v>
      </c>
      <c r="Q15" s="13">
        <v>-1E-3</v>
      </c>
      <c r="R15" s="13">
        <v>0.39400000000000002</v>
      </c>
      <c r="S15" s="13">
        <v>0.192</v>
      </c>
      <c r="T15" s="13">
        <v>0.129</v>
      </c>
      <c r="U15" s="12">
        <v>0.88</v>
      </c>
    </row>
    <row r="16" spans="1:21" x14ac:dyDescent="0.25">
      <c r="A16" s="4" t="s">
        <v>278</v>
      </c>
      <c r="B16" s="73" t="s">
        <v>279</v>
      </c>
      <c r="C16" s="5">
        <v>6.4000000000000001E-2</v>
      </c>
      <c r="D16" s="36" t="s">
        <v>294</v>
      </c>
      <c r="E16" s="4" t="s">
        <v>288</v>
      </c>
      <c r="F16" s="6">
        <v>0.04</v>
      </c>
      <c r="G16" s="6">
        <v>3.653000902814689E-2</v>
      </c>
      <c r="H16" s="34" t="s">
        <v>72</v>
      </c>
      <c r="I16" s="16" t="str">
        <f t="shared" si="0"/>
        <v>Buy</v>
      </c>
      <c r="J16" s="7">
        <f t="shared" si="1"/>
        <v>-0.15749999999999997</v>
      </c>
      <c r="K16" s="64">
        <v>23.59</v>
      </c>
      <c r="L16" s="63">
        <v>28</v>
      </c>
      <c r="M16" s="52">
        <f t="shared" si="2"/>
        <v>-0.15749999999999997</v>
      </c>
      <c r="N16" s="13">
        <v>4.0000000000000001E-3</v>
      </c>
      <c r="O16" s="13">
        <v>0</v>
      </c>
      <c r="P16" s="13">
        <v>6.1400000000000003E-2</v>
      </c>
      <c r="Q16" s="13">
        <v>-5.0000000000000001E-3</v>
      </c>
      <c r="R16" s="13">
        <v>0.107</v>
      </c>
      <c r="S16" s="13">
        <v>-4.3999999999999997E-2</v>
      </c>
      <c r="T16" s="13">
        <v>-6.9000000000000006E-2</v>
      </c>
      <c r="U16" s="12">
        <v>0.86</v>
      </c>
    </row>
    <row r="17" spans="1:21" x14ac:dyDescent="0.25">
      <c r="A17" s="4" t="s">
        <v>280</v>
      </c>
      <c r="B17" s="73" t="s">
        <v>281</v>
      </c>
      <c r="C17" s="5">
        <v>5.1999999999999998E-2</v>
      </c>
      <c r="D17" s="36" t="s">
        <v>294</v>
      </c>
      <c r="E17" s="4" t="s">
        <v>288</v>
      </c>
      <c r="F17" s="6">
        <v>0.04</v>
      </c>
      <c r="G17" s="6">
        <v>3.9825877311572243E-2</v>
      </c>
      <c r="H17" s="34" t="s">
        <v>282</v>
      </c>
      <c r="I17" s="16" t="str">
        <f t="shared" si="0"/>
        <v>Buy</v>
      </c>
      <c r="J17" s="7">
        <f t="shared" si="1"/>
        <v>-0.19909999999999994</v>
      </c>
      <c r="K17" s="64">
        <v>80.09</v>
      </c>
      <c r="L17" s="63">
        <v>100</v>
      </c>
      <c r="M17" s="52">
        <f t="shared" si="2"/>
        <v>-0.19909999999999994</v>
      </c>
      <c r="N17" s="13">
        <v>1.4E-2</v>
      </c>
      <c r="O17" s="13">
        <v>0.02</v>
      </c>
      <c r="P17" s="13">
        <v>-2.7799999999999998E-2</v>
      </c>
      <c r="Q17" s="13">
        <v>1E-3</v>
      </c>
      <c r="R17" s="13">
        <v>0.29799999999999999</v>
      </c>
      <c r="S17" s="13">
        <v>0.16700000000000001</v>
      </c>
      <c r="T17" s="13">
        <v>8.7999999999999995E-2</v>
      </c>
      <c r="U17" s="12">
        <v>0.31</v>
      </c>
    </row>
    <row r="18" spans="1:21" x14ac:dyDescent="0.25">
      <c r="A18" s="4" t="s">
        <v>97</v>
      </c>
      <c r="B18" s="73" t="s">
        <v>97</v>
      </c>
      <c r="C18" s="5">
        <v>4.8000000000000001E-2</v>
      </c>
      <c r="D18" s="36" t="s">
        <v>294</v>
      </c>
      <c r="E18" s="4" t="s">
        <v>288</v>
      </c>
      <c r="F18" s="6">
        <v>0.04</v>
      </c>
      <c r="G18" s="6">
        <v>3.2459225228736899E-2</v>
      </c>
      <c r="H18" s="34" t="s">
        <v>11</v>
      </c>
      <c r="I18" s="16" t="str">
        <f t="shared" si="0"/>
        <v>Buy</v>
      </c>
      <c r="J18" s="7">
        <f t="shared" si="1"/>
        <v>-0.1332903225806451</v>
      </c>
      <c r="K18" s="64">
        <v>134.34</v>
      </c>
      <c r="L18" s="63">
        <v>155</v>
      </c>
      <c r="M18" s="52">
        <f t="shared" si="2"/>
        <v>-0.1332903225806451</v>
      </c>
      <c r="N18" s="13">
        <v>-8.0000000000000002E-3</v>
      </c>
      <c r="O18" s="13">
        <v>-7.0000000000000001E-3</v>
      </c>
      <c r="P18" s="13">
        <v>-3.0000000000000001E-3</v>
      </c>
      <c r="Q18" s="13">
        <v>2E-3</v>
      </c>
      <c r="R18" s="13">
        <v>0.247</v>
      </c>
      <c r="S18" s="13">
        <v>-2.9000000000000001E-2</v>
      </c>
      <c r="T18" s="13">
        <v>2E-3</v>
      </c>
      <c r="U18" s="12">
        <v>0.97</v>
      </c>
    </row>
    <row r="19" spans="1:21" x14ac:dyDescent="0.25">
      <c r="A19" s="4" t="s">
        <v>218</v>
      </c>
      <c r="B19" s="73" t="s">
        <v>219</v>
      </c>
      <c r="C19" s="5">
        <v>5.8000000000000003E-2</v>
      </c>
      <c r="D19" s="36" t="s">
        <v>294</v>
      </c>
      <c r="E19" s="4" t="s">
        <v>288</v>
      </c>
      <c r="F19" s="6">
        <v>0.04</v>
      </c>
      <c r="G19" s="6">
        <v>3.1134598949325003E-2</v>
      </c>
      <c r="H19" s="34" t="s">
        <v>124</v>
      </c>
      <c r="I19" s="16" t="str">
        <f t="shared" si="0"/>
        <v>Strong Buy</v>
      </c>
      <c r="J19" s="7">
        <f t="shared" si="1"/>
        <v>-0.21432432432432436</v>
      </c>
      <c r="K19" s="64">
        <v>145.35</v>
      </c>
      <c r="L19" s="63">
        <v>185</v>
      </c>
      <c r="M19" s="52">
        <f t="shared" si="2"/>
        <v>-0.21432432432432436</v>
      </c>
      <c r="N19" s="13">
        <v>2E-3</v>
      </c>
      <c r="O19" s="13">
        <v>-1.4999999999999999E-2</v>
      </c>
      <c r="P19" s="13">
        <v>-1.49E-2</v>
      </c>
      <c r="Q19" s="13">
        <v>-2.4E-2</v>
      </c>
      <c r="R19" s="13">
        <v>-7.2999999999999995E-2</v>
      </c>
      <c r="S19" s="13">
        <v>-2.8000000000000001E-2</v>
      </c>
      <c r="T19" s="13">
        <v>-7.0000000000000001E-3</v>
      </c>
      <c r="U19" s="12">
        <v>0.5</v>
      </c>
    </row>
    <row r="20" spans="1:21" x14ac:dyDescent="0.25">
      <c r="A20" s="4" t="s">
        <v>317</v>
      </c>
      <c r="B20" s="74" t="s">
        <v>324</v>
      </c>
      <c r="C20" s="5">
        <v>4.2999999999999997E-2</v>
      </c>
      <c r="D20" s="36" t="s">
        <v>294</v>
      </c>
      <c r="E20" s="4" t="s">
        <v>288</v>
      </c>
      <c r="F20" s="6">
        <v>0.04</v>
      </c>
      <c r="G20" s="6">
        <v>4.430137874239836E-2</v>
      </c>
      <c r="H20" s="34" t="s">
        <v>133</v>
      </c>
      <c r="I20" s="16" t="str">
        <f t="shared" si="0"/>
        <v>Buy</v>
      </c>
      <c r="J20" s="7">
        <f t="shared" si="1"/>
        <v>-0.14175000000000004</v>
      </c>
      <c r="K20" s="64">
        <v>34.33</v>
      </c>
      <c r="L20" s="63">
        <v>40</v>
      </c>
      <c r="M20" s="52">
        <f t="shared" si="2"/>
        <v>-0.14175000000000004</v>
      </c>
      <c r="N20" s="13">
        <v>1.9E-2</v>
      </c>
      <c r="O20" s="13">
        <v>0.01</v>
      </c>
      <c r="P20" s="13">
        <v>-1.18E-2</v>
      </c>
      <c r="Q20" s="13">
        <v>-4.0000000000000001E-3</v>
      </c>
      <c r="R20" s="13">
        <v>0.28499999999999998</v>
      </c>
      <c r="S20" s="13">
        <v>0.104</v>
      </c>
      <c r="T20" s="13">
        <v>2.4E-2</v>
      </c>
      <c r="U20" s="12">
        <v>0.27</v>
      </c>
    </row>
    <row r="21" spans="1:21" x14ac:dyDescent="0.25">
      <c r="A21" s="4" t="s">
        <v>276</v>
      </c>
      <c r="B21" s="73" t="s">
        <v>277</v>
      </c>
      <c r="C21" s="5">
        <v>4.2999999999999997E-2</v>
      </c>
      <c r="D21" s="36" t="s">
        <v>294</v>
      </c>
      <c r="E21" s="4" t="s">
        <v>288</v>
      </c>
      <c r="F21" s="6">
        <v>0.04</v>
      </c>
      <c r="G21" s="6">
        <v>4.1071442562892871E-2</v>
      </c>
      <c r="H21" s="34" t="s">
        <v>133</v>
      </c>
      <c r="I21" s="16" t="str">
        <f t="shared" si="0"/>
        <v>Buy</v>
      </c>
      <c r="J21" s="7">
        <f t="shared" si="1"/>
        <v>-0.14157894736842114</v>
      </c>
      <c r="K21" s="64">
        <v>81.55</v>
      </c>
      <c r="L21" s="63">
        <v>95</v>
      </c>
      <c r="M21" s="52">
        <f t="shared" si="2"/>
        <v>-0.14157894736842114</v>
      </c>
      <c r="N21" s="13">
        <v>1.7999999999999999E-2</v>
      </c>
      <c r="O21" s="13">
        <v>7.0000000000000001E-3</v>
      </c>
      <c r="P21" s="13">
        <v>-3.3000000000000002E-2</v>
      </c>
      <c r="Q21" s="13">
        <v>-3.0000000000000001E-3</v>
      </c>
      <c r="R21" s="13">
        <v>0.24299999999999999</v>
      </c>
      <c r="S21" s="13">
        <v>0.128</v>
      </c>
      <c r="T21" s="13">
        <v>6.3E-2</v>
      </c>
      <c r="U21" s="12">
        <v>0.3</v>
      </c>
    </row>
    <row r="22" spans="1:21" x14ac:dyDescent="0.25">
      <c r="A22" s="4" t="s">
        <v>7</v>
      </c>
      <c r="B22" s="73" t="s">
        <v>7</v>
      </c>
      <c r="C22" s="5">
        <v>3.3000000000000002E-2</v>
      </c>
      <c r="D22" s="36" t="s">
        <v>294</v>
      </c>
      <c r="E22" s="4" t="s">
        <v>288</v>
      </c>
      <c r="F22" s="6">
        <v>0.04</v>
      </c>
      <c r="G22" s="6">
        <v>4.730990269125189E-2</v>
      </c>
      <c r="H22" s="34" t="s">
        <v>8</v>
      </c>
      <c r="I22" s="16" t="str">
        <f t="shared" si="0"/>
        <v>Buy</v>
      </c>
      <c r="J22" s="7">
        <f t="shared" si="1"/>
        <v>-0.13642857142857145</v>
      </c>
      <c r="K22" s="64">
        <v>24.18</v>
      </c>
      <c r="L22" s="63">
        <v>28</v>
      </c>
      <c r="M22" s="52">
        <f t="shared" si="2"/>
        <v>-0.13642857142857145</v>
      </c>
      <c r="N22" s="13">
        <v>-8.0000000000000002E-3</v>
      </c>
      <c r="O22" s="13">
        <v>3.0000000000000001E-3</v>
      </c>
      <c r="P22" s="13">
        <v>0.10349999999999999</v>
      </c>
      <c r="Q22" s="13">
        <v>4.0000000000000001E-3</v>
      </c>
      <c r="R22" s="13">
        <v>0.35099999999999998</v>
      </c>
      <c r="S22" s="13">
        <v>8.2000000000000003E-2</v>
      </c>
      <c r="T22" s="13">
        <v>6.7000000000000004E-2</v>
      </c>
      <c r="U22" s="12">
        <v>0.92</v>
      </c>
    </row>
    <row r="23" spans="1:21" x14ac:dyDescent="0.25">
      <c r="A23" s="4" t="s">
        <v>189</v>
      </c>
      <c r="B23" s="73" t="s">
        <v>190</v>
      </c>
      <c r="C23" s="5">
        <v>3.3000000000000002E-2</v>
      </c>
      <c r="D23" s="36" t="s">
        <v>294</v>
      </c>
      <c r="E23" s="4" t="s">
        <v>288</v>
      </c>
      <c r="F23" s="6">
        <v>0.04</v>
      </c>
      <c r="G23" s="6">
        <v>4.4579957222489197E-2</v>
      </c>
      <c r="H23" s="34" t="s">
        <v>191</v>
      </c>
      <c r="I23" s="16" t="str">
        <f t="shared" si="0"/>
        <v>Buy</v>
      </c>
      <c r="J23" s="7">
        <f t="shared" si="1"/>
        <v>-0.19637037037037042</v>
      </c>
      <c r="K23" s="64">
        <v>108.49</v>
      </c>
      <c r="L23" s="63">
        <v>135</v>
      </c>
      <c r="M23" s="52">
        <f t="shared" si="2"/>
        <v>-0.19637037037037042</v>
      </c>
      <c r="N23" s="13">
        <v>-3.3000000000000002E-2</v>
      </c>
      <c r="O23" s="13">
        <v>-1.9E-2</v>
      </c>
      <c r="P23" s="13">
        <v>-2.8899999999999999E-2</v>
      </c>
      <c r="Q23" s="13">
        <v>-2.5999999999999999E-2</v>
      </c>
      <c r="R23" s="13">
        <v>0.29299999999999998</v>
      </c>
      <c r="S23" s="13">
        <v>0.113</v>
      </c>
      <c r="T23" s="13">
        <v>0.11899999999999999</v>
      </c>
      <c r="U23" s="12">
        <v>0.97</v>
      </c>
    </row>
    <row r="24" spans="1:21" x14ac:dyDescent="0.25">
      <c r="A24" s="4" t="s">
        <v>274</v>
      </c>
      <c r="B24" s="73" t="s">
        <v>275</v>
      </c>
      <c r="C24" s="5">
        <v>4.1000000000000002E-2</v>
      </c>
      <c r="D24" s="36" t="s">
        <v>294</v>
      </c>
      <c r="E24" s="4" t="s">
        <v>288</v>
      </c>
      <c r="F24" s="6">
        <v>0.04</v>
      </c>
      <c r="G24" s="6">
        <v>3.9322865010819559E-2</v>
      </c>
      <c r="H24" s="34" t="s">
        <v>232</v>
      </c>
      <c r="I24" s="16" t="str">
        <f t="shared" si="0"/>
        <v>Buy</v>
      </c>
      <c r="J24" s="7">
        <f t="shared" si="1"/>
        <v>-7.0769230769230806E-2</v>
      </c>
      <c r="K24" s="64">
        <v>60.4</v>
      </c>
      <c r="L24" s="63">
        <v>65</v>
      </c>
      <c r="M24" s="52">
        <f t="shared" si="2"/>
        <v>-7.0769230769230806E-2</v>
      </c>
      <c r="N24" s="13">
        <v>-1.0999999999999999E-2</v>
      </c>
      <c r="O24" s="13">
        <v>-1.7999999999999999E-2</v>
      </c>
      <c r="P24" s="13">
        <v>1.9300000000000001E-2</v>
      </c>
      <c r="Q24" s="13">
        <v>-1.6E-2</v>
      </c>
      <c r="R24" s="13">
        <v>0.12</v>
      </c>
      <c r="S24" s="13">
        <v>8.2000000000000003E-2</v>
      </c>
      <c r="T24" s="13">
        <v>0.10100000000000001</v>
      </c>
      <c r="U24" s="12">
        <v>0.44</v>
      </c>
    </row>
    <row r="25" spans="1:21" x14ac:dyDescent="0.25">
      <c r="A25" s="4" t="s">
        <v>164</v>
      </c>
      <c r="B25" s="73" t="s">
        <v>165</v>
      </c>
      <c r="C25" s="5">
        <v>3.6999999999999998E-2</v>
      </c>
      <c r="D25" s="36" t="s">
        <v>294</v>
      </c>
      <c r="E25" s="4" t="s">
        <v>288</v>
      </c>
      <c r="F25" s="6">
        <v>0.04</v>
      </c>
      <c r="G25" s="6">
        <v>4.2295863977536804E-2</v>
      </c>
      <c r="H25" s="34" t="s">
        <v>124</v>
      </c>
      <c r="I25" s="16" t="str">
        <f t="shared" si="0"/>
        <v>Buy</v>
      </c>
      <c r="J25" s="7">
        <f t="shared" si="1"/>
        <v>-0.13188235294117645</v>
      </c>
      <c r="K25" s="64">
        <v>73.790000000000006</v>
      </c>
      <c r="L25" s="63">
        <v>85</v>
      </c>
      <c r="M25" s="52">
        <f t="shared" si="2"/>
        <v>-0.13188235294117645</v>
      </c>
      <c r="N25" s="13">
        <v>1.7999999999999999E-2</v>
      </c>
      <c r="O25" s="13">
        <v>1.0999999999999999E-2</v>
      </c>
      <c r="P25" s="13">
        <v>-3.6200000000000003E-2</v>
      </c>
      <c r="Q25" s="13">
        <v>2E-3</v>
      </c>
      <c r="R25" s="13">
        <v>0.22600000000000001</v>
      </c>
      <c r="S25" s="13">
        <v>0.13400000000000001</v>
      </c>
      <c r="T25" s="13">
        <v>0.13500000000000001</v>
      </c>
      <c r="U25" s="12">
        <v>0.37</v>
      </c>
    </row>
    <row r="26" spans="1:21" x14ac:dyDescent="0.25">
      <c r="A26" s="4" t="s">
        <v>57</v>
      </c>
      <c r="B26" s="73" t="s">
        <v>58</v>
      </c>
      <c r="C26" s="5">
        <v>3.5999999999999997E-2</v>
      </c>
      <c r="D26" s="36" t="s">
        <v>294</v>
      </c>
      <c r="E26" s="4" t="s">
        <v>288</v>
      </c>
      <c r="F26" s="6">
        <v>0.04</v>
      </c>
      <c r="G26" s="6">
        <v>4.0302926186908748E-2</v>
      </c>
      <c r="H26" s="34" t="s">
        <v>59</v>
      </c>
      <c r="I26" s="16" t="str">
        <f t="shared" si="0"/>
        <v>Buy</v>
      </c>
      <c r="J26" s="7">
        <f t="shared" si="1"/>
        <v>-0.14328571428571435</v>
      </c>
      <c r="K26" s="64">
        <v>119.94</v>
      </c>
      <c r="L26" s="63">
        <v>140</v>
      </c>
      <c r="M26" s="52">
        <f t="shared" si="2"/>
        <v>-0.14328571428571435</v>
      </c>
      <c r="N26" s="13">
        <v>1.6E-2</v>
      </c>
      <c r="O26" s="13">
        <v>1.4999999999999999E-2</v>
      </c>
      <c r="P26" s="13">
        <v>-8.0000000000000004E-4</v>
      </c>
      <c r="Q26" s="13">
        <v>2E-3</v>
      </c>
      <c r="R26" s="13">
        <v>0.21099999999999999</v>
      </c>
      <c r="S26" s="13">
        <v>0.10299999999999999</v>
      </c>
      <c r="T26" s="13">
        <v>0.17</v>
      </c>
      <c r="U26" s="12">
        <v>0.55000000000000004</v>
      </c>
    </row>
    <row r="27" spans="1:21" x14ac:dyDescent="0.25">
      <c r="A27" s="37" t="s">
        <v>77</v>
      </c>
      <c r="B27" s="75" t="s">
        <v>78</v>
      </c>
      <c r="C27" s="38">
        <v>3.2000000000000001E-2</v>
      </c>
      <c r="D27" s="48" t="s">
        <v>294</v>
      </c>
      <c r="E27" s="37" t="s">
        <v>288</v>
      </c>
      <c r="F27" s="39">
        <v>0.04</v>
      </c>
      <c r="G27" s="39">
        <v>4.1379862750636064E-2</v>
      </c>
      <c r="H27" s="49" t="s">
        <v>62</v>
      </c>
      <c r="I27" s="50" t="str">
        <f t="shared" si="0"/>
        <v>Buy</v>
      </c>
      <c r="J27" s="40">
        <f t="shared" si="1"/>
        <v>-6.6176470588235281E-2</v>
      </c>
      <c r="K27" s="65">
        <v>63.5</v>
      </c>
      <c r="L27" s="63">
        <v>68</v>
      </c>
      <c r="M27" s="52">
        <f t="shared" si="2"/>
        <v>-6.6176470588235281E-2</v>
      </c>
      <c r="N27" s="42">
        <v>1E-3</v>
      </c>
      <c r="O27" s="42">
        <v>-8.9999999999999993E-3</v>
      </c>
      <c r="P27" s="42">
        <v>2.8799999999999999E-2</v>
      </c>
      <c r="Q27" s="42">
        <v>-2.4E-2</v>
      </c>
      <c r="R27" s="42">
        <v>0.17799999999999999</v>
      </c>
      <c r="S27" s="42">
        <v>7.3999999999999996E-2</v>
      </c>
      <c r="T27" s="42">
        <v>0.126</v>
      </c>
      <c r="U27" s="43">
        <v>0.16</v>
      </c>
    </row>
    <row r="28" spans="1:21" ht="15.75" x14ac:dyDescent="0.25">
      <c r="A28" s="77" t="s">
        <v>341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9"/>
    </row>
    <row r="29" spans="1:21" s="3" customFormat="1" ht="31.5" customHeight="1" x14ac:dyDescent="0.25">
      <c r="A29" s="45" t="s">
        <v>0</v>
      </c>
      <c r="B29" s="46" t="s">
        <v>1</v>
      </c>
      <c r="C29" s="46" t="s">
        <v>298</v>
      </c>
      <c r="D29" s="46" t="s">
        <v>296</v>
      </c>
      <c r="E29" s="46" t="s">
        <v>299</v>
      </c>
      <c r="F29" s="46" t="s">
        <v>295</v>
      </c>
      <c r="G29" s="46" t="s">
        <v>303</v>
      </c>
      <c r="H29" s="56" t="s">
        <v>300</v>
      </c>
      <c r="I29" s="32" t="s">
        <v>346</v>
      </c>
      <c r="J29" s="46"/>
      <c r="K29" s="66" t="s">
        <v>6</v>
      </c>
      <c r="L29" s="66"/>
      <c r="M29" s="46"/>
      <c r="N29" s="46" t="s">
        <v>2</v>
      </c>
      <c r="O29" s="46" t="s">
        <v>3</v>
      </c>
      <c r="P29" s="46" t="s">
        <v>305</v>
      </c>
      <c r="Q29" s="46" t="s">
        <v>4</v>
      </c>
      <c r="R29" s="46" t="s">
        <v>5</v>
      </c>
      <c r="S29" s="46" t="s">
        <v>302</v>
      </c>
      <c r="T29" s="46" t="s">
        <v>301</v>
      </c>
      <c r="U29" s="47" t="s">
        <v>304</v>
      </c>
    </row>
    <row r="30" spans="1:21" x14ac:dyDescent="0.25">
      <c r="A30" s="22" t="s">
        <v>185</v>
      </c>
      <c r="B30" s="72" t="s">
        <v>186</v>
      </c>
      <c r="C30" s="23">
        <v>0.126</v>
      </c>
      <c r="D30" s="35" t="s">
        <v>294</v>
      </c>
      <c r="E30" s="22" t="s">
        <v>168</v>
      </c>
      <c r="F30" s="24">
        <v>0</v>
      </c>
      <c r="G30" s="24">
        <v>0</v>
      </c>
      <c r="H30" s="33" t="s">
        <v>28</v>
      </c>
      <c r="I30" s="58" t="s">
        <v>347</v>
      </c>
      <c r="J30" s="51"/>
      <c r="K30" s="63">
        <v>5.79</v>
      </c>
      <c r="L30" s="71" t="s">
        <v>347</v>
      </c>
      <c r="M30" s="71" t="s">
        <v>347</v>
      </c>
      <c r="N30" s="27">
        <v>2.8000000000000001E-2</v>
      </c>
      <c r="O30" s="27">
        <v>7.0000000000000001E-3</v>
      </c>
      <c r="P30" s="27">
        <v>5.1999999999999998E-2</v>
      </c>
      <c r="Q30" s="27">
        <v>7.5999999999999998E-2</v>
      </c>
      <c r="R30" s="27">
        <v>-0.248</v>
      </c>
      <c r="S30" s="27" t="s">
        <v>25</v>
      </c>
      <c r="T30" s="27" t="s">
        <v>25</v>
      </c>
      <c r="U30" s="28">
        <v>0.42</v>
      </c>
    </row>
    <row r="31" spans="1:21" x14ac:dyDescent="0.25">
      <c r="A31" s="4" t="s">
        <v>48</v>
      </c>
      <c r="B31" s="73" t="s">
        <v>49</v>
      </c>
      <c r="C31" s="5">
        <v>9.0999999999999998E-2</v>
      </c>
      <c r="D31" s="36" t="s">
        <v>294</v>
      </c>
      <c r="E31" s="4" t="s">
        <v>168</v>
      </c>
      <c r="F31" s="6">
        <v>0</v>
      </c>
      <c r="G31" s="6">
        <v>0</v>
      </c>
      <c r="H31" s="34" t="s">
        <v>50</v>
      </c>
      <c r="I31" s="58" t="s">
        <v>347</v>
      </c>
      <c r="J31" s="18"/>
      <c r="K31" s="64">
        <v>13.83</v>
      </c>
      <c r="L31" s="71" t="s">
        <v>347</v>
      </c>
      <c r="M31" s="71" t="s">
        <v>347</v>
      </c>
      <c r="N31" s="13">
        <v>2.4E-2</v>
      </c>
      <c r="O31" s="13">
        <v>4.1000000000000002E-2</v>
      </c>
      <c r="P31" s="13">
        <v>0.182</v>
      </c>
      <c r="Q31" s="13">
        <v>2.9000000000000001E-2</v>
      </c>
      <c r="R31" s="13">
        <v>0.83199999999999996</v>
      </c>
      <c r="S31" s="13">
        <v>0.223</v>
      </c>
      <c r="T31" s="13">
        <v>2.7E-2</v>
      </c>
      <c r="U31" s="12">
        <v>0.73</v>
      </c>
    </row>
    <row r="32" spans="1:21" x14ac:dyDescent="0.25">
      <c r="A32" s="4" t="s">
        <v>41</v>
      </c>
      <c r="B32" s="73" t="s">
        <v>42</v>
      </c>
      <c r="C32" s="5">
        <v>0.114</v>
      </c>
      <c r="D32" s="36" t="s">
        <v>294</v>
      </c>
      <c r="E32" s="4" t="s">
        <v>168</v>
      </c>
      <c r="F32" s="6">
        <v>0</v>
      </c>
      <c r="G32" s="6">
        <v>0</v>
      </c>
      <c r="H32" s="34" t="s">
        <v>17</v>
      </c>
      <c r="I32" s="58" t="s">
        <v>347</v>
      </c>
      <c r="J32" s="18"/>
      <c r="K32" s="64">
        <v>4.92</v>
      </c>
      <c r="L32" s="71" t="s">
        <v>347</v>
      </c>
      <c r="M32" s="71" t="s">
        <v>347</v>
      </c>
      <c r="N32" s="13">
        <v>-0.01</v>
      </c>
      <c r="O32" s="13">
        <v>-1.4E-2</v>
      </c>
      <c r="P32" s="13">
        <v>0.01</v>
      </c>
      <c r="Q32" s="13">
        <v>-8.9999999999999993E-3</v>
      </c>
      <c r="R32" s="13">
        <v>1.7999999999999999E-2</v>
      </c>
      <c r="S32" s="13">
        <v>-1.7000000000000001E-2</v>
      </c>
      <c r="T32" s="13">
        <v>1E-3</v>
      </c>
      <c r="U32" s="12">
        <v>0.46</v>
      </c>
    </row>
    <row r="33" spans="1:21" hidden="1" x14ac:dyDescent="0.25">
      <c r="A33" s="4" t="s">
        <v>18</v>
      </c>
      <c r="B33" s="73" t="s">
        <v>19</v>
      </c>
      <c r="C33" s="5" t="e">
        <v>#N/A</v>
      </c>
      <c r="D33" s="36" t="s">
        <v>294</v>
      </c>
      <c r="E33" s="4" t="s">
        <v>168</v>
      </c>
      <c r="F33" s="6">
        <v>0</v>
      </c>
      <c r="G33" s="6">
        <v>0</v>
      </c>
      <c r="H33" s="34" t="s">
        <v>20</v>
      </c>
      <c r="I33" s="58" t="s">
        <v>347</v>
      </c>
      <c r="J33" s="18"/>
      <c r="K33" s="64" t="e">
        <v>#N/A</v>
      </c>
      <c r="L33" s="71" t="s">
        <v>347</v>
      </c>
      <c r="M33" s="71" t="s">
        <v>347</v>
      </c>
      <c r="N33" s="13" t="e">
        <v>#N/A</v>
      </c>
      <c r="O33" s="13" t="e">
        <v>#N/A</v>
      </c>
      <c r="P33" s="13" t="e">
        <v>#N/A</v>
      </c>
      <c r="Q33" s="13" t="e">
        <v>#N/A</v>
      </c>
      <c r="R33" s="13" t="e">
        <v>#N/A</v>
      </c>
      <c r="S33" s="13" t="e">
        <v>#N/A</v>
      </c>
      <c r="T33" s="13" t="e">
        <v>#N/A</v>
      </c>
      <c r="U33" s="12" t="e">
        <v>#N/A</v>
      </c>
    </row>
    <row r="34" spans="1:21" x14ac:dyDescent="0.25">
      <c r="A34" s="4" t="s">
        <v>120</v>
      </c>
      <c r="B34" s="73" t="s">
        <v>121</v>
      </c>
      <c r="C34" s="5">
        <v>0.105</v>
      </c>
      <c r="D34" s="36" t="s">
        <v>294</v>
      </c>
      <c r="E34" s="4" t="s">
        <v>168</v>
      </c>
      <c r="F34" s="6">
        <v>0</v>
      </c>
      <c r="G34" s="6">
        <v>0</v>
      </c>
      <c r="H34" s="34" t="s">
        <v>50</v>
      </c>
      <c r="I34" s="58" t="s">
        <v>347</v>
      </c>
      <c r="J34" s="18"/>
      <c r="K34" s="64">
        <v>19.86</v>
      </c>
      <c r="L34" s="71" t="s">
        <v>347</v>
      </c>
      <c r="M34" s="71" t="s">
        <v>347</v>
      </c>
      <c r="N34" s="13">
        <v>3.0000000000000001E-3</v>
      </c>
      <c r="O34" s="13">
        <v>1.0999999999999999E-2</v>
      </c>
      <c r="P34" s="13">
        <v>5.2999999999999999E-2</v>
      </c>
      <c r="Q34" s="13">
        <v>3.0000000000000001E-3</v>
      </c>
      <c r="R34" s="13">
        <v>0.22</v>
      </c>
      <c r="S34" s="13">
        <v>2.9000000000000001E-2</v>
      </c>
      <c r="T34" s="13">
        <v>7.4999999999999997E-2</v>
      </c>
      <c r="U34" s="12">
        <v>0.51</v>
      </c>
    </row>
    <row r="35" spans="1:21" x14ac:dyDescent="0.25">
      <c r="A35" s="14" t="s">
        <v>321</v>
      </c>
      <c r="B35" s="74" t="s">
        <v>322</v>
      </c>
      <c r="C35" s="5">
        <v>0.10100000000000001</v>
      </c>
      <c r="D35" s="36" t="s">
        <v>294</v>
      </c>
      <c r="E35" s="4" t="s">
        <v>168</v>
      </c>
      <c r="F35" s="6">
        <v>0</v>
      </c>
      <c r="G35" s="6">
        <v>0</v>
      </c>
      <c r="H35" s="21" t="s">
        <v>17</v>
      </c>
      <c r="I35" s="58" t="s">
        <v>347</v>
      </c>
      <c r="J35" s="19"/>
      <c r="K35" s="64">
        <v>14.29</v>
      </c>
      <c r="L35" s="71" t="s">
        <v>347</v>
      </c>
      <c r="M35" s="71" t="s">
        <v>347</v>
      </c>
      <c r="N35" s="13">
        <v>2E-3</v>
      </c>
      <c r="O35" s="13">
        <v>6.0000000000000001E-3</v>
      </c>
      <c r="P35" s="13">
        <v>1.2999999999999999E-2</v>
      </c>
      <c r="Q35" s="13">
        <v>5.0000000000000001E-3</v>
      </c>
      <c r="R35" s="13">
        <v>0.39800000000000002</v>
      </c>
      <c r="S35" s="13">
        <v>0.17699999999999999</v>
      </c>
      <c r="T35" s="13">
        <v>0.112</v>
      </c>
      <c r="U35" s="12">
        <v>0.46</v>
      </c>
    </row>
    <row r="36" spans="1:21" x14ac:dyDescent="0.25">
      <c r="A36" s="4" t="s">
        <v>210</v>
      </c>
      <c r="B36" s="73" t="s">
        <v>211</v>
      </c>
      <c r="C36" s="5">
        <v>9.6000000000000002E-2</v>
      </c>
      <c r="D36" s="36" t="s">
        <v>294</v>
      </c>
      <c r="E36" s="4" t="s">
        <v>168</v>
      </c>
      <c r="F36" s="6">
        <v>0</v>
      </c>
      <c r="G36" s="6">
        <v>0</v>
      </c>
      <c r="H36" s="34" t="s">
        <v>50</v>
      </c>
      <c r="I36" s="58" t="s">
        <v>347</v>
      </c>
      <c r="J36" s="18"/>
      <c r="K36" s="64">
        <v>14.56</v>
      </c>
      <c r="L36" s="71" t="s">
        <v>347</v>
      </c>
      <c r="M36" s="71" t="s">
        <v>347</v>
      </c>
      <c r="N36" s="13">
        <v>-2E-3</v>
      </c>
      <c r="O36" s="13">
        <v>-1E-3</v>
      </c>
      <c r="P36" s="13">
        <v>6.2E-2</v>
      </c>
      <c r="Q36" s="13">
        <v>1E-3</v>
      </c>
      <c r="R36" s="13">
        <v>0.50600000000000001</v>
      </c>
      <c r="S36" s="13">
        <v>0.10100000000000001</v>
      </c>
      <c r="T36" s="13">
        <v>0.114</v>
      </c>
      <c r="U36" s="12">
        <v>0.78</v>
      </c>
    </row>
    <row r="37" spans="1:21" x14ac:dyDescent="0.25">
      <c r="A37" s="4" t="s">
        <v>187</v>
      </c>
      <c r="B37" s="73" t="s">
        <v>188</v>
      </c>
      <c r="C37" s="5">
        <v>0.111</v>
      </c>
      <c r="D37" s="36" t="s">
        <v>294</v>
      </c>
      <c r="E37" s="4" t="s">
        <v>168</v>
      </c>
      <c r="F37" s="6">
        <v>0</v>
      </c>
      <c r="G37" s="6">
        <v>0</v>
      </c>
      <c r="H37" s="34" t="s">
        <v>17</v>
      </c>
      <c r="I37" s="58" t="s">
        <v>347</v>
      </c>
      <c r="J37" s="18"/>
      <c r="K37" s="64">
        <v>6.47</v>
      </c>
      <c r="L37" s="71" t="s">
        <v>347</v>
      </c>
      <c r="M37" s="71" t="s">
        <v>347</v>
      </c>
      <c r="N37" s="13">
        <v>-1E-3</v>
      </c>
      <c r="O37" s="13">
        <v>4.0000000000000001E-3</v>
      </c>
      <c r="P37" s="13">
        <v>5.0000000000000001E-3</v>
      </c>
      <c r="Q37" s="13">
        <v>5.0000000000000001E-3</v>
      </c>
      <c r="R37" s="13">
        <v>0.152</v>
      </c>
      <c r="S37" s="13">
        <v>2.1999999999999999E-2</v>
      </c>
      <c r="T37" s="13">
        <v>6.9000000000000006E-2</v>
      </c>
      <c r="U37" s="12">
        <v>0.51</v>
      </c>
    </row>
    <row r="38" spans="1:21" x14ac:dyDescent="0.25">
      <c r="A38" s="4" t="s">
        <v>208</v>
      </c>
      <c r="B38" s="73" t="s">
        <v>209</v>
      </c>
      <c r="C38" s="5">
        <v>8.5000000000000006E-2</v>
      </c>
      <c r="D38" s="36" t="s">
        <v>294</v>
      </c>
      <c r="E38" s="4" t="s">
        <v>168</v>
      </c>
      <c r="F38" s="6">
        <v>0</v>
      </c>
      <c r="G38" s="6">
        <v>0</v>
      </c>
      <c r="H38" s="34" t="s">
        <v>133</v>
      </c>
      <c r="I38" s="58" t="s">
        <v>347</v>
      </c>
      <c r="J38" s="18"/>
      <c r="K38" s="64">
        <v>21.1</v>
      </c>
      <c r="L38" s="71" t="s">
        <v>347</v>
      </c>
      <c r="M38" s="71" t="s">
        <v>347</v>
      </c>
      <c r="N38" s="13">
        <v>6.0000000000000001E-3</v>
      </c>
      <c r="O38" s="13">
        <v>8.0000000000000002E-3</v>
      </c>
      <c r="P38" s="13">
        <v>-3.9E-2</v>
      </c>
      <c r="Q38" s="13">
        <v>-1.0999999999999999E-2</v>
      </c>
      <c r="R38" s="13">
        <v>0.373</v>
      </c>
      <c r="S38" s="13">
        <v>3.5000000000000003E-2</v>
      </c>
      <c r="T38" s="13">
        <v>5.0000000000000001E-3</v>
      </c>
      <c r="U38" s="12">
        <v>0.61</v>
      </c>
    </row>
    <row r="39" spans="1:21" x14ac:dyDescent="0.25">
      <c r="A39" s="4" t="s">
        <v>21</v>
      </c>
      <c r="B39" s="73" t="s">
        <v>22</v>
      </c>
      <c r="C39" s="5">
        <v>8.5999999999999993E-2</v>
      </c>
      <c r="D39" s="36" t="s">
        <v>294</v>
      </c>
      <c r="E39" s="4" t="s">
        <v>168</v>
      </c>
      <c r="F39" s="6">
        <v>0</v>
      </c>
      <c r="G39" s="6">
        <v>0</v>
      </c>
      <c r="H39" s="34" t="s">
        <v>17</v>
      </c>
      <c r="I39" s="58" t="s">
        <v>347</v>
      </c>
      <c r="J39" s="18"/>
      <c r="K39" s="64">
        <v>18.64</v>
      </c>
      <c r="L39" s="71" t="s">
        <v>347</v>
      </c>
      <c r="M39" s="71" t="s">
        <v>347</v>
      </c>
      <c r="N39" s="13">
        <v>-1E-3</v>
      </c>
      <c r="O39" s="13">
        <v>1E-3</v>
      </c>
      <c r="P39" s="13">
        <v>1.9E-2</v>
      </c>
      <c r="Q39" s="13">
        <v>-1E-3</v>
      </c>
      <c r="R39" s="13">
        <v>0.33800000000000002</v>
      </c>
      <c r="S39" s="13">
        <v>0.14399999999999999</v>
      </c>
      <c r="T39" s="13">
        <v>0.13600000000000001</v>
      </c>
      <c r="U39" s="12">
        <v>0.46</v>
      </c>
    </row>
    <row r="40" spans="1:21" x14ac:dyDescent="0.25">
      <c r="A40" s="4" t="s">
        <v>149</v>
      </c>
      <c r="B40" s="73" t="s">
        <v>150</v>
      </c>
      <c r="C40" s="5">
        <v>6.7000000000000004E-2</v>
      </c>
      <c r="D40" s="36" t="s">
        <v>294</v>
      </c>
      <c r="E40" s="4" t="s">
        <v>168</v>
      </c>
      <c r="F40" s="6">
        <v>0</v>
      </c>
      <c r="G40" s="6">
        <v>0</v>
      </c>
      <c r="H40" s="34" t="s">
        <v>50</v>
      </c>
      <c r="I40" s="58" t="s">
        <v>347</v>
      </c>
      <c r="J40" s="18"/>
      <c r="K40" s="64">
        <v>17.809999999999999</v>
      </c>
      <c r="L40" s="71" t="s">
        <v>347</v>
      </c>
      <c r="M40" s="71" t="s">
        <v>347</v>
      </c>
      <c r="N40" s="13">
        <v>-3.0000000000000001E-3</v>
      </c>
      <c r="O40" s="13">
        <v>-3.4000000000000002E-2</v>
      </c>
      <c r="P40" s="13">
        <v>-2.5000000000000001E-2</v>
      </c>
      <c r="Q40" s="13">
        <v>-4.3999999999999997E-2</v>
      </c>
      <c r="R40" s="13">
        <v>0.308</v>
      </c>
      <c r="S40" s="13">
        <v>-2.8000000000000001E-2</v>
      </c>
      <c r="T40" s="13">
        <v>-0.32200000000000001</v>
      </c>
      <c r="U40" s="12">
        <v>1.07</v>
      </c>
    </row>
    <row r="41" spans="1:21" x14ac:dyDescent="0.25">
      <c r="A41" s="4" t="s">
        <v>157</v>
      </c>
      <c r="B41" s="73" t="s">
        <v>158</v>
      </c>
      <c r="C41" s="5">
        <v>0.09</v>
      </c>
      <c r="D41" s="36" t="s">
        <v>294</v>
      </c>
      <c r="E41" s="4" t="s">
        <v>168</v>
      </c>
      <c r="F41" s="6">
        <v>0</v>
      </c>
      <c r="G41" s="6">
        <v>0</v>
      </c>
      <c r="H41" s="34" t="s">
        <v>72</v>
      </c>
      <c r="I41" s="58" t="s">
        <v>347</v>
      </c>
      <c r="J41" s="18"/>
      <c r="K41" s="64">
        <v>26.63</v>
      </c>
      <c r="L41" s="71" t="s">
        <v>347</v>
      </c>
      <c r="M41" s="71" t="s">
        <v>347</v>
      </c>
      <c r="N41" s="13">
        <v>3.0000000000000001E-3</v>
      </c>
      <c r="O41" s="13">
        <v>1.7000000000000001E-2</v>
      </c>
      <c r="P41" s="13">
        <v>-0.05</v>
      </c>
      <c r="Q41" s="13">
        <v>0.03</v>
      </c>
      <c r="R41" s="13">
        <v>0.35599999999999998</v>
      </c>
      <c r="S41" s="13">
        <v>-0.109</v>
      </c>
      <c r="T41" s="13">
        <v>-6.2E-2</v>
      </c>
      <c r="U41" s="12">
        <v>1.02</v>
      </c>
    </row>
    <row r="42" spans="1:21" hidden="1" x14ac:dyDescent="0.25">
      <c r="A42" s="4" t="s">
        <v>166</v>
      </c>
      <c r="B42" s="73" t="s">
        <v>167</v>
      </c>
      <c r="C42" s="5" t="e">
        <v>#N/A</v>
      </c>
      <c r="D42" s="36" t="s">
        <v>294</v>
      </c>
      <c r="E42" s="4" t="s">
        <v>168</v>
      </c>
      <c r="F42" s="6">
        <v>0</v>
      </c>
      <c r="G42" s="6">
        <v>0</v>
      </c>
      <c r="H42" s="34" t="s">
        <v>17</v>
      </c>
      <c r="I42" s="58" t="s">
        <v>347</v>
      </c>
      <c r="J42" s="18"/>
      <c r="K42" s="64" t="e">
        <v>#N/A</v>
      </c>
      <c r="L42" s="71" t="s">
        <v>347</v>
      </c>
      <c r="M42" s="71" t="s">
        <v>347</v>
      </c>
      <c r="N42" s="13" t="e">
        <v>#N/A</v>
      </c>
      <c r="O42" s="13" t="e">
        <v>#N/A</v>
      </c>
      <c r="P42" s="13" t="e">
        <v>#N/A</v>
      </c>
      <c r="Q42" s="13" t="e">
        <v>#N/A</v>
      </c>
      <c r="R42" s="13" t="e">
        <v>#N/A</v>
      </c>
      <c r="S42" s="13" t="e">
        <v>#N/A</v>
      </c>
      <c r="T42" s="13" t="e">
        <v>#N/A</v>
      </c>
      <c r="U42" s="12" t="e">
        <v>#N/A</v>
      </c>
    </row>
    <row r="43" spans="1:21" x14ac:dyDescent="0.25">
      <c r="A43" s="4" t="s">
        <v>206</v>
      </c>
      <c r="B43" s="73" t="s">
        <v>207</v>
      </c>
      <c r="C43" s="5">
        <v>8.7999999999999995E-2</v>
      </c>
      <c r="D43" s="36" t="s">
        <v>294</v>
      </c>
      <c r="E43" s="4" t="s">
        <v>168</v>
      </c>
      <c r="F43" s="6">
        <v>0</v>
      </c>
      <c r="G43" s="6">
        <v>0</v>
      </c>
      <c r="H43" s="34" t="s">
        <v>17</v>
      </c>
      <c r="I43" s="58" t="s">
        <v>347</v>
      </c>
      <c r="J43" s="18"/>
      <c r="K43" s="64">
        <v>24.83</v>
      </c>
      <c r="L43" s="71" t="s">
        <v>347</v>
      </c>
      <c r="M43" s="71" t="s">
        <v>347</v>
      </c>
      <c r="N43" s="13">
        <v>-4.0000000000000001E-3</v>
      </c>
      <c r="O43" s="13">
        <v>-8.0000000000000002E-3</v>
      </c>
      <c r="P43" s="13">
        <v>-5.0000000000000001E-3</v>
      </c>
      <c r="Q43" s="13">
        <v>-5.0000000000000001E-3</v>
      </c>
      <c r="R43" s="13">
        <v>0.24</v>
      </c>
      <c r="S43" s="13">
        <v>0.16700000000000001</v>
      </c>
      <c r="T43" s="13">
        <v>0.23499999999999999</v>
      </c>
      <c r="U43" s="12">
        <v>0.4</v>
      </c>
    </row>
    <row r="44" spans="1:21" x14ac:dyDescent="0.25">
      <c r="A44" s="4" t="s">
        <v>85</v>
      </c>
      <c r="B44" s="73" t="s">
        <v>86</v>
      </c>
      <c r="C44" s="5">
        <v>7.1999999999999995E-2</v>
      </c>
      <c r="D44" s="36" t="s">
        <v>294</v>
      </c>
      <c r="E44" s="4" t="s">
        <v>168</v>
      </c>
      <c r="F44" s="6">
        <v>0</v>
      </c>
      <c r="G44" s="6">
        <v>0</v>
      </c>
      <c r="H44" s="34" t="s">
        <v>17</v>
      </c>
      <c r="I44" s="58" t="s">
        <v>347</v>
      </c>
      <c r="J44" s="18"/>
      <c r="K44" s="64">
        <v>18.309999999999999</v>
      </c>
      <c r="L44" s="71" t="s">
        <v>347</v>
      </c>
      <c r="M44" s="71" t="s">
        <v>347</v>
      </c>
      <c r="N44" s="13">
        <v>-2E-3</v>
      </c>
      <c r="O44" s="13">
        <v>-8.9999999999999993E-3</v>
      </c>
      <c r="P44" s="13">
        <v>3.5999999999999997E-2</v>
      </c>
      <c r="Q44" s="13">
        <v>-8.0000000000000002E-3</v>
      </c>
      <c r="R44" s="13">
        <v>0.18099999999999999</v>
      </c>
      <c r="S44" s="13">
        <v>7.6999999999999999E-2</v>
      </c>
      <c r="T44" s="13">
        <v>8.5999999999999993E-2</v>
      </c>
      <c r="U44" s="12">
        <v>0.3</v>
      </c>
    </row>
    <row r="45" spans="1:21" x14ac:dyDescent="0.25">
      <c r="A45" s="14" t="s">
        <v>318</v>
      </c>
      <c r="B45" s="74" t="s">
        <v>330</v>
      </c>
      <c r="C45" s="5">
        <v>8.5000000000000006E-2</v>
      </c>
      <c r="D45" s="36" t="s">
        <v>294</v>
      </c>
      <c r="E45" s="4" t="s">
        <v>168</v>
      </c>
      <c r="F45" s="6">
        <v>0</v>
      </c>
      <c r="G45" s="6">
        <v>0</v>
      </c>
      <c r="H45" s="21" t="s">
        <v>31</v>
      </c>
      <c r="I45" s="58" t="s">
        <v>347</v>
      </c>
      <c r="J45" s="19"/>
      <c r="K45" s="64">
        <v>21.27</v>
      </c>
      <c r="L45" s="71" t="s">
        <v>347</v>
      </c>
      <c r="M45" s="71" t="s">
        <v>347</v>
      </c>
      <c r="N45" s="13">
        <v>-4.0000000000000001E-3</v>
      </c>
      <c r="O45" s="13">
        <v>-7.0000000000000001E-3</v>
      </c>
      <c r="P45" s="13">
        <v>4.7E-2</v>
      </c>
      <c r="Q45" s="13">
        <v>0</v>
      </c>
      <c r="R45" s="13">
        <v>0.23799999999999999</v>
      </c>
      <c r="S45" s="13">
        <v>5.6000000000000001E-2</v>
      </c>
      <c r="T45" s="13" t="s">
        <v>25</v>
      </c>
      <c r="U45" s="12">
        <v>0.53</v>
      </c>
    </row>
    <row r="46" spans="1:21" x14ac:dyDescent="0.25">
      <c r="A46" s="4" t="s">
        <v>122</v>
      </c>
      <c r="B46" s="73" t="s">
        <v>123</v>
      </c>
      <c r="C46" s="5">
        <v>0.11600000000000001</v>
      </c>
      <c r="D46" s="36" t="s">
        <v>294</v>
      </c>
      <c r="E46" s="4" t="s">
        <v>168</v>
      </c>
      <c r="F46" s="6">
        <v>0</v>
      </c>
      <c r="G46" s="6">
        <v>0</v>
      </c>
      <c r="H46" s="34" t="s">
        <v>124</v>
      </c>
      <c r="I46" s="58" t="s">
        <v>347</v>
      </c>
      <c r="J46" s="18"/>
      <c r="K46" s="64">
        <v>25.85</v>
      </c>
      <c r="L46" s="71" t="s">
        <v>347</v>
      </c>
      <c r="M46" s="71" t="s">
        <v>347</v>
      </c>
      <c r="N46" s="13">
        <v>-3.0000000000000001E-3</v>
      </c>
      <c r="O46" s="13">
        <v>-2.5000000000000001E-2</v>
      </c>
      <c r="P46" s="13">
        <v>-2.5000000000000001E-2</v>
      </c>
      <c r="Q46" s="13">
        <v>-0.04</v>
      </c>
      <c r="R46" s="13">
        <v>-0.35299999999999998</v>
      </c>
      <c r="S46" s="13">
        <v>-0.24</v>
      </c>
      <c r="T46" s="13">
        <v>-0.161</v>
      </c>
      <c r="U46" s="12">
        <v>0.67</v>
      </c>
    </row>
    <row r="47" spans="1:21" x14ac:dyDescent="0.25">
      <c r="A47" s="4" t="s">
        <v>168</v>
      </c>
      <c r="B47" s="73" t="s">
        <v>169</v>
      </c>
      <c r="C47" s="5">
        <v>6.4000000000000001E-2</v>
      </c>
      <c r="D47" s="36" t="s">
        <v>294</v>
      </c>
      <c r="E47" s="4" t="s">
        <v>168</v>
      </c>
      <c r="F47" s="6">
        <v>0</v>
      </c>
      <c r="G47" s="6">
        <v>0</v>
      </c>
      <c r="H47" s="34" t="s">
        <v>133</v>
      </c>
      <c r="I47" s="58" t="s">
        <v>347</v>
      </c>
      <c r="J47" s="18"/>
      <c r="K47" s="64">
        <v>42.09</v>
      </c>
      <c r="L47" s="71" t="s">
        <v>347</v>
      </c>
      <c r="M47" s="71" t="s">
        <v>347</v>
      </c>
      <c r="N47" s="13">
        <v>0.01</v>
      </c>
      <c r="O47" s="13">
        <v>8.0000000000000002E-3</v>
      </c>
      <c r="P47" s="13">
        <v>4.0000000000000001E-3</v>
      </c>
      <c r="Q47" s="13">
        <v>-6.0000000000000001E-3</v>
      </c>
      <c r="R47" s="13">
        <v>0.30499999999999999</v>
      </c>
      <c r="S47" s="13">
        <v>0.187</v>
      </c>
      <c r="T47" s="13">
        <v>8.5000000000000006E-2</v>
      </c>
      <c r="U47" s="12">
        <v>0.43</v>
      </c>
    </row>
    <row r="48" spans="1:21" x14ac:dyDescent="0.25">
      <c r="A48" s="4" t="s">
        <v>235</v>
      </c>
      <c r="B48" s="73" t="s">
        <v>236</v>
      </c>
      <c r="C48" s="5">
        <v>4.9000000000000002E-2</v>
      </c>
      <c r="D48" s="36" t="s">
        <v>294</v>
      </c>
      <c r="E48" s="4" t="s">
        <v>168</v>
      </c>
      <c r="F48" s="6">
        <v>0</v>
      </c>
      <c r="G48" s="6">
        <v>0</v>
      </c>
      <c r="H48" s="34" t="s">
        <v>50</v>
      </c>
      <c r="I48" s="58" t="s">
        <v>347</v>
      </c>
      <c r="J48" s="18"/>
      <c r="K48" s="64">
        <v>15.37</v>
      </c>
      <c r="L48" s="71" t="s">
        <v>347</v>
      </c>
      <c r="M48" s="71" t="s">
        <v>347</v>
      </c>
      <c r="N48" s="13">
        <v>-0.01</v>
      </c>
      <c r="O48" s="13">
        <v>0</v>
      </c>
      <c r="P48" s="13">
        <v>1.4999999999999999E-2</v>
      </c>
      <c r="Q48" s="13">
        <v>-1.2E-2</v>
      </c>
      <c r="R48" s="13">
        <v>0.39300000000000002</v>
      </c>
      <c r="S48" s="13">
        <v>6.2E-2</v>
      </c>
      <c r="T48" s="13">
        <v>-0.14399999999999999</v>
      </c>
      <c r="U48" s="12">
        <v>0.86</v>
      </c>
    </row>
    <row r="49" spans="1:21" x14ac:dyDescent="0.25">
      <c r="A49" s="14" t="s">
        <v>320</v>
      </c>
      <c r="B49" s="74" t="s">
        <v>327</v>
      </c>
      <c r="C49" s="5">
        <v>0.128</v>
      </c>
      <c r="D49" s="36" t="s">
        <v>294</v>
      </c>
      <c r="E49" s="4" t="s">
        <v>168</v>
      </c>
      <c r="F49" s="6">
        <v>0</v>
      </c>
      <c r="G49" s="6">
        <v>0</v>
      </c>
      <c r="H49" s="21" t="s">
        <v>328</v>
      </c>
      <c r="I49" s="58" t="s">
        <v>347</v>
      </c>
      <c r="J49" s="19"/>
      <c r="K49" s="64">
        <v>10.97</v>
      </c>
      <c r="L49" s="71" t="s">
        <v>347</v>
      </c>
      <c r="M49" s="71" t="s">
        <v>347</v>
      </c>
      <c r="N49" s="13">
        <v>-1E-3</v>
      </c>
      <c r="O49" s="13">
        <v>6.0000000000000001E-3</v>
      </c>
      <c r="P49" s="13">
        <v>-2E-3</v>
      </c>
      <c r="Q49" s="13">
        <v>0.01</v>
      </c>
      <c r="R49" s="13">
        <v>0.29399999999999998</v>
      </c>
      <c r="S49" s="13">
        <v>-7.0000000000000001E-3</v>
      </c>
      <c r="T49" s="13">
        <v>5.8000000000000003E-2</v>
      </c>
      <c r="U49" s="12">
        <v>0.51</v>
      </c>
    </row>
    <row r="50" spans="1:21" x14ac:dyDescent="0.25">
      <c r="A50" s="4" t="s">
        <v>147</v>
      </c>
      <c r="B50" s="73" t="s">
        <v>148</v>
      </c>
      <c r="C50" s="5" t="s">
        <v>25</v>
      </c>
      <c r="D50" s="36" t="s">
        <v>294</v>
      </c>
      <c r="E50" s="4" t="s">
        <v>297</v>
      </c>
      <c r="F50" s="6">
        <v>0</v>
      </c>
      <c r="G50" s="6">
        <v>0</v>
      </c>
      <c r="H50" s="34" t="s">
        <v>50</v>
      </c>
      <c r="I50" s="58" t="s">
        <v>347</v>
      </c>
      <c r="J50" s="18"/>
      <c r="K50" s="64">
        <v>4.3</v>
      </c>
      <c r="L50" s="71" t="s">
        <v>347</v>
      </c>
      <c r="M50" s="71" t="s">
        <v>347</v>
      </c>
      <c r="N50" s="13">
        <v>-7.0000000000000001E-3</v>
      </c>
      <c r="O50" s="13">
        <v>-9.2999999999999999E-2</v>
      </c>
      <c r="P50" s="13">
        <v>-9.0999999999999998E-2</v>
      </c>
      <c r="Q50" s="13">
        <v>-0.04</v>
      </c>
      <c r="R50" s="13">
        <v>0.22900000000000001</v>
      </c>
      <c r="S50" s="13">
        <v>-0.34200000000000003</v>
      </c>
      <c r="T50" s="13">
        <v>-0.35599999999999998</v>
      </c>
      <c r="U50" s="12">
        <v>0.86</v>
      </c>
    </row>
    <row r="51" spans="1:21" x14ac:dyDescent="0.25">
      <c r="A51" s="4" t="s">
        <v>131</v>
      </c>
      <c r="B51" s="73" t="s">
        <v>132</v>
      </c>
      <c r="C51" s="5">
        <v>0.05</v>
      </c>
      <c r="D51" s="36" t="s">
        <v>294</v>
      </c>
      <c r="E51" s="4" t="s">
        <v>297</v>
      </c>
      <c r="F51" s="6">
        <v>0</v>
      </c>
      <c r="G51" s="6">
        <v>0</v>
      </c>
      <c r="H51" s="34" t="s">
        <v>133</v>
      </c>
      <c r="I51" s="58" t="s">
        <v>347</v>
      </c>
      <c r="J51" s="18"/>
      <c r="K51" s="64">
        <v>20.93</v>
      </c>
      <c r="L51" s="71" t="s">
        <v>347</v>
      </c>
      <c r="M51" s="71" t="s">
        <v>347</v>
      </c>
      <c r="N51" s="13">
        <v>7.0000000000000001E-3</v>
      </c>
      <c r="O51" s="13">
        <v>1.0999999999999999E-2</v>
      </c>
      <c r="P51" s="13">
        <v>8.0000000000000002E-3</v>
      </c>
      <c r="Q51" s="13">
        <v>-8.9999999999999993E-3</v>
      </c>
      <c r="R51" s="13">
        <v>0.371</v>
      </c>
      <c r="S51" s="13">
        <v>0.27</v>
      </c>
      <c r="T51" s="13">
        <v>0.158</v>
      </c>
      <c r="U51" s="12">
        <v>0.55000000000000004</v>
      </c>
    </row>
    <row r="52" spans="1:21" x14ac:dyDescent="0.25">
      <c r="A52" s="4" t="s">
        <v>262</v>
      </c>
      <c r="B52" s="73" t="s">
        <v>263</v>
      </c>
      <c r="C52" s="5">
        <v>4.4999999999999998E-2</v>
      </c>
      <c r="D52" s="36" t="s">
        <v>294</v>
      </c>
      <c r="E52" s="4" t="s">
        <v>297</v>
      </c>
      <c r="F52" s="6">
        <v>0</v>
      </c>
      <c r="G52" s="6">
        <v>0</v>
      </c>
      <c r="H52" s="34" t="s">
        <v>67</v>
      </c>
      <c r="I52" s="58" t="s">
        <v>347</v>
      </c>
      <c r="J52" s="18"/>
      <c r="K52" s="64">
        <v>8.25</v>
      </c>
      <c r="L52" s="71" t="s">
        <v>347</v>
      </c>
      <c r="M52" s="71" t="s">
        <v>347</v>
      </c>
      <c r="N52" s="13">
        <v>-1.7999999999999999E-2</v>
      </c>
      <c r="O52" s="13">
        <v>2.1000000000000001E-2</v>
      </c>
      <c r="P52" s="13">
        <v>0.25600000000000001</v>
      </c>
      <c r="Q52" s="13">
        <v>5.0000000000000001E-3</v>
      </c>
      <c r="R52" s="13">
        <v>-0.47599999999999998</v>
      </c>
      <c r="S52" s="13">
        <v>-0.25</v>
      </c>
      <c r="T52" s="13" t="s">
        <v>25</v>
      </c>
      <c r="U52" s="12">
        <v>1.1000000000000001</v>
      </c>
    </row>
    <row r="53" spans="1:21" x14ac:dyDescent="0.25">
      <c r="A53" s="14" t="s">
        <v>309</v>
      </c>
      <c r="B53" s="74" t="s">
        <v>335</v>
      </c>
      <c r="C53" s="5">
        <v>5.2999999999999999E-2</v>
      </c>
      <c r="D53" s="36" t="s">
        <v>294</v>
      </c>
      <c r="E53" s="4" t="s">
        <v>288</v>
      </c>
      <c r="F53" s="6">
        <v>0</v>
      </c>
      <c r="G53" s="6">
        <v>0</v>
      </c>
      <c r="H53" s="21" t="s">
        <v>307</v>
      </c>
      <c r="I53" s="58" t="s">
        <v>347</v>
      </c>
      <c r="J53" s="19"/>
      <c r="K53" s="64">
        <v>88.7</v>
      </c>
      <c r="L53" s="71" t="s">
        <v>347</v>
      </c>
      <c r="M53" s="71" t="s">
        <v>347</v>
      </c>
      <c r="N53" s="13">
        <v>-8.9999999999999993E-3</v>
      </c>
      <c r="O53" s="13">
        <v>-6.0000000000000001E-3</v>
      </c>
      <c r="P53" s="13">
        <v>3.2000000000000001E-2</v>
      </c>
      <c r="Q53" s="13">
        <v>2E-3</v>
      </c>
      <c r="R53" s="13">
        <v>8.5999999999999993E-2</v>
      </c>
      <c r="S53" s="13">
        <v>0.17399999999999999</v>
      </c>
      <c r="T53" s="13">
        <v>0.104</v>
      </c>
      <c r="U53" s="12">
        <v>1.06</v>
      </c>
    </row>
    <row r="54" spans="1:21" x14ac:dyDescent="0.25">
      <c r="A54" s="14" t="s">
        <v>319</v>
      </c>
      <c r="B54" s="74" t="s">
        <v>336</v>
      </c>
      <c r="C54" s="5" t="s">
        <v>25</v>
      </c>
      <c r="D54" s="36" t="s">
        <v>294</v>
      </c>
      <c r="E54" s="4" t="s">
        <v>288</v>
      </c>
      <c r="F54" s="6">
        <v>0</v>
      </c>
      <c r="G54" s="6">
        <v>0</v>
      </c>
      <c r="H54" s="21" t="s">
        <v>136</v>
      </c>
      <c r="I54" s="58" t="s">
        <v>347</v>
      </c>
      <c r="J54" s="19"/>
      <c r="K54" s="64">
        <v>331.81</v>
      </c>
      <c r="L54" s="71" t="s">
        <v>347</v>
      </c>
      <c r="M54" s="71" t="s">
        <v>347</v>
      </c>
      <c r="N54" s="13">
        <v>-8.0000000000000002E-3</v>
      </c>
      <c r="O54" s="13">
        <v>3.0000000000000001E-3</v>
      </c>
      <c r="P54" s="13">
        <v>9.1999999999999998E-2</v>
      </c>
      <c r="Q54" s="13">
        <v>6.0000000000000001E-3</v>
      </c>
      <c r="R54" s="13">
        <v>0.53800000000000003</v>
      </c>
      <c r="S54" s="13">
        <v>0.47399999999999998</v>
      </c>
      <c r="T54" s="13">
        <v>0.35599999999999998</v>
      </c>
      <c r="U54" s="12">
        <v>1.48</v>
      </c>
    </row>
    <row r="55" spans="1:21" x14ac:dyDescent="0.25">
      <c r="A55" s="14" t="s">
        <v>311</v>
      </c>
      <c r="B55" s="74" t="s">
        <v>311</v>
      </c>
      <c r="C55" s="5">
        <v>6.3E-2</v>
      </c>
      <c r="D55" s="36" t="s">
        <v>294</v>
      </c>
      <c r="E55" s="4" t="s">
        <v>288</v>
      </c>
      <c r="F55" s="6">
        <v>0</v>
      </c>
      <c r="G55" s="6">
        <v>0</v>
      </c>
      <c r="H55" s="21" t="s">
        <v>326</v>
      </c>
      <c r="I55" s="58" t="s">
        <v>347</v>
      </c>
      <c r="J55" s="19"/>
      <c r="K55" s="64">
        <v>38.83</v>
      </c>
      <c r="L55" s="71" t="s">
        <v>347</v>
      </c>
      <c r="M55" s="71" t="s">
        <v>347</v>
      </c>
      <c r="N55" s="13">
        <v>1.7999999999999999E-2</v>
      </c>
      <c r="O55" s="13">
        <v>2.5999999999999999E-2</v>
      </c>
      <c r="P55" s="13">
        <v>5.5E-2</v>
      </c>
      <c r="Q55" s="13">
        <v>2.9000000000000001E-2</v>
      </c>
      <c r="R55" s="13">
        <v>6.4000000000000001E-2</v>
      </c>
      <c r="S55" s="13">
        <v>7.0999999999999994E-2</v>
      </c>
      <c r="T55" s="13">
        <v>7.0000000000000007E-2</v>
      </c>
      <c r="U55" s="12">
        <v>0.7</v>
      </c>
    </row>
    <row r="56" spans="1:21" x14ac:dyDescent="0.25">
      <c r="A56" s="14" t="s">
        <v>310</v>
      </c>
      <c r="B56" s="74" t="s">
        <v>333</v>
      </c>
      <c r="C56" s="5">
        <v>7.2999999999999995E-2</v>
      </c>
      <c r="D56" s="36" t="s">
        <v>294</v>
      </c>
      <c r="E56" s="4" t="s">
        <v>288</v>
      </c>
      <c r="F56" s="6">
        <v>0</v>
      </c>
      <c r="G56" s="6">
        <v>0</v>
      </c>
      <c r="H56" s="21" t="s">
        <v>124</v>
      </c>
      <c r="I56" s="58" t="s">
        <v>347</v>
      </c>
      <c r="J56" s="19"/>
      <c r="K56" s="64">
        <v>18.16</v>
      </c>
      <c r="L56" s="71" t="s">
        <v>347</v>
      </c>
      <c r="M56" s="71" t="s">
        <v>347</v>
      </c>
      <c r="N56" s="13">
        <v>1E-3</v>
      </c>
      <c r="O56" s="13">
        <v>-4.0000000000000001E-3</v>
      </c>
      <c r="P56" s="13">
        <v>-0.03</v>
      </c>
      <c r="Q56" s="13">
        <v>-1.4999999999999999E-2</v>
      </c>
      <c r="R56" s="13">
        <v>0.17799999999999999</v>
      </c>
      <c r="S56" s="13">
        <v>-0.06</v>
      </c>
      <c r="T56" s="13">
        <v>-4.7E-2</v>
      </c>
      <c r="U56" s="12">
        <v>0.6</v>
      </c>
    </row>
    <row r="57" spans="1:21" x14ac:dyDescent="0.25">
      <c r="A57" s="14" t="s">
        <v>312</v>
      </c>
      <c r="B57" s="74" t="s">
        <v>334</v>
      </c>
      <c r="C57" s="5">
        <v>7.2999999999999995E-2</v>
      </c>
      <c r="D57" s="36" t="s">
        <v>294</v>
      </c>
      <c r="E57" s="4" t="s">
        <v>288</v>
      </c>
      <c r="F57" s="6">
        <v>0</v>
      </c>
      <c r="G57" s="6">
        <v>0</v>
      </c>
      <c r="H57" s="21" t="s">
        <v>287</v>
      </c>
      <c r="I57" s="58" t="s">
        <v>347</v>
      </c>
      <c r="J57" s="19"/>
      <c r="K57" s="64">
        <v>18.14</v>
      </c>
      <c r="L57" s="71" t="s">
        <v>347</v>
      </c>
      <c r="M57" s="71" t="s">
        <v>347</v>
      </c>
      <c r="N57" s="13">
        <v>4.0000000000000001E-3</v>
      </c>
      <c r="O57" s="13">
        <v>-1E-3</v>
      </c>
      <c r="P57" s="13">
        <v>-3.3000000000000002E-2</v>
      </c>
      <c r="Q57" s="13">
        <v>-8.0000000000000002E-3</v>
      </c>
      <c r="R57" s="13">
        <v>0.17399999999999999</v>
      </c>
      <c r="S57" s="13">
        <v>-4.0000000000000001E-3</v>
      </c>
      <c r="T57" s="13">
        <v>0.01</v>
      </c>
      <c r="U57" s="12">
        <v>0.56999999999999995</v>
      </c>
    </row>
    <row r="58" spans="1:21" x14ac:dyDescent="0.25">
      <c r="A58" s="14" t="s">
        <v>308</v>
      </c>
      <c r="B58" s="74" t="s">
        <v>331</v>
      </c>
      <c r="C58" s="5">
        <v>5.2999999999999999E-2</v>
      </c>
      <c r="D58" s="36" t="s">
        <v>294</v>
      </c>
      <c r="E58" s="4" t="s">
        <v>288</v>
      </c>
      <c r="F58" s="6">
        <v>0</v>
      </c>
      <c r="G58" s="6">
        <v>0</v>
      </c>
      <c r="H58" s="21" t="s">
        <v>332</v>
      </c>
      <c r="I58" s="58" t="s">
        <v>347</v>
      </c>
      <c r="J58" s="19"/>
      <c r="K58" s="64">
        <v>52.42</v>
      </c>
      <c r="L58" s="71" t="s">
        <v>347</v>
      </c>
      <c r="M58" s="71" t="s">
        <v>347</v>
      </c>
      <c r="N58" s="13">
        <v>-2.5000000000000001E-2</v>
      </c>
      <c r="O58" s="13">
        <v>-4.3999999999999997E-2</v>
      </c>
      <c r="P58" s="13">
        <v>1.2E-2</v>
      </c>
      <c r="Q58" s="13">
        <v>-4.2000000000000003E-2</v>
      </c>
      <c r="R58" s="13" t="s">
        <v>25</v>
      </c>
      <c r="S58" s="13" t="s">
        <v>25</v>
      </c>
      <c r="T58" s="13" t="s">
        <v>25</v>
      </c>
      <c r="U58" s="12">
        <v>1.5</v>
      </c>
    </row>
    <row r="59" spans="1:21" x14ac:dyDescent="0.25">
      <c r="A59" s="14" t="s">
        <v>316</v>
      </c>
      <c r="B59" s="74" t="s">
        <v>329</v>
      </c>
      <c r="C59" s="5">
        <v>4.7E-2</v>
      </c>
      <c r="D59" s="36" t="s">
        <v>294</v>
      </c>
      <c r="E59" s="4" t="s">
        <v>168</v>
      </c>
      <c r="F59" s="6">
        <v>0</v>
      </c>
      <c r="G59" s="6">
        <v>0</v>
      </c>
      <c r="H59" s="21" t="s">
        <v>67</v>
      </c>
      <c r="I59" s="58" t="s">
        <v>347</v>
      </c>
      <c r="J59" s="19"/>
      <c r="K59" s="64">
        <v>14.41</v>
      </c>
      <c r="L59" s="71" t="s">
        <v>347</v>
      </c>
      <c r="M59" s="71" t="s">
        <v>347</v>
      </c>
      <c r="N59" s="13">
        <v>1.4E-2</v>
      </c>
      <c r="O59" s="13">
        <v>-0.01</v>
      </c>
      <c r="P59" s="13">
        <v>-4.9000000000000002E-2</v>
      </c>
      <c r="Q59" s="13">
        <v>-5.0000000000000001E-3</v>
      </c>
      <c r="R59" s="13">
        <v>0.26200000000000001</v>
      </c>
      <c r="S59" s="13">
        <v>3.2000000000000001E-2</v>
      </c>
      <c r="T59" s="13">
        <v>0.106</v>
      </c>
      <c r="U59" s="12">
        <v>0.5</v>
      </c>
    </row>
    <row r="60" spans="1:21" x14ac:dyDescent="0.25">
      <c r="A60" s="4" t="s">
        <v>98</v>
      </c>
      <c r="B60" s="73" t="s">
        <v>99</v>
      </c>
      <c r="C60" s="5">
        <v>7.5999999999999998E-2</v>
      </c>
      <c r="D60" s="36" t="s">
        <v>294</v>
      </c>
      <c r="E60" s="4" t="s">
        <v>288</v>
      </c>
      <c r="F60" s="6">
        <v>0</v>
      </c>
      <c r="G60" s="6">
        <v>0</v>
      </c>
      <c r="H60" s="34" t="s">
        <v>17</v>
      </c>
      <c r="I60" s="58" t="s">
        <v>347</v>
      </c>
      <c r="J60" s="18"/>
      <c r="K60" s="64">
        <v>7.93</v>
      </c>
      <c r="L60" s="71" t="s">
        <v>347</v>
      </c>
      <c r="M60" s="71" t="s">
        <v>347</v>
      </c>
      <c r="N60" s="13">
        <v>-0.01</v>
      </c>
      <c r="O60" s="13">
        <v>-5.0000000000000001E-3</v>
      </c>
      <c r="P60" s="13">
        <v>-5.0000000000000001E-3</v>
      </c>
      <c r="Q60" s="13">
        <v>-1.0999999999999999E-2</v>
      </c>
      <c r="R60" s="13">
        <v>0.38800000000000001</v>
      </c>
      <c r="S60" s="13">
        <v>0.11</v>
      </c>
      <c r="T60" s="13">
        <v>5.2999999999999999E-2</v>
      </c>
      <c r="U60" s="12">
        <v>0.46</v>
      </c>
    </row>
    <row r="61" spans="1:21" x14ac:dyDescent="0.25">
      <c r="A61" s="4" t="s">
        <v>75</v>
      </c>
      <c r="B61" s="73" t="s">
        <v>76</v>
      </c>
      <c r="C61" s="5">
        <v>6.9000000000000006E-2</v>
      </c>
      <c r="D61" s="36" t="s">
        <v>294</v>
      </c>
      <c r="E61" s="4" t="s">
        <v>288</v>
      </c>
      <c r="F61" s="6">
        <v>0</v>
      </c>
      <c r="G61" s="6">
        <v>0</v>
      </c>
      <c r="H61" s="34" t="s">
        <v>17</v>
      </c>
      <c r="I61" s="58" t="s">
        <v>347</v>
      </c>
      <c r="J61" s="18"/>
      <c r="K61" s="64">
        <v>17.940000000000001</v>
      </c>
      <c r="L61" s="71" t="s">
        <v>347</v>
      </c>
      <c r="M61" s="71" t="s">
        <v>347</v>
      </c>
      <c r="N61" s="13">
        <v>-7.0000000000000001E-3</v>
      </c>
      <c r="O61" s="13">
        <v>-1.7000000000000001E-2</v>
      </c>
      <c r="P61" s="13">
        <v>4.1000000000000002E-2</v>
      </c>
      <c r="Q61" s="13">
        <v>-4.0000000000000001E-3</v>
      </c>
      <c r="R61" s="13">
        <v>0.432</v>
      </c>
      <c r="S61" s="13">
        <v>0.159</v>
      </c>
      <c r="T61" s="13">
        <v>0.10299999999999999</v>
      </c>
      <c r="U61" s="12">
        <v>0.8</v>
      </c>
    </row>
    <row r="62" spans="1:21" x14ac:dyDescent="0.25">
      <c r="A62" s="4" t="s">
        <v>115</v>
      </c>
      <c r="B62" s="73" t="s">
        <v>116</v>
      </c>
      <c r="C62" s="5">
        <v>7.0999999999999994E-2</v>
      </c>
      <c r="D62" s="36" t="s">
        <v>294</v>
      </c>
      <c r="E62" s="4" t="s">
        <v>288</v>
      </c>
      <c r="F62" s="6">
        <v>0</v>
      </c>
      <c r="G62" s="6">
        <v>0</v>
      </c>
      <c r="H62" s="34" t="s">
        <v>17</v>
      </c>
      <c r="I62" s="58" t="s">
        <v>347</v>
      </c>
      <c r="J62" s="18"/>
      <c r="K62" s="64">
        <v>10.7</v>
      </c>
      <c r="L62" s="71" t="s">
        <v>347</v>
      </c>
      <c r="M62" s="71" t="s">
        <v>347</v>
      </c>
      <c r="N62" s="13">
        <v>6.0000000000000001E-3</v>
      </c>
      <c r="O62" s="13">
        <v>5.0000000000000001E-3</v>
      </c>
      <c r="P62" s="13">
        <v>1.0999999999999999E-2</v>
      </c>
      <c r="Q62" s="13">
        <v>8.0000000000000002E-3</v>
      </c>
      <c r="R62" s="13">
        <v>0.376</v>
      </c>
      <c r="S62" s="13">
        <v>7.5999999999999998E-2</v>
      </c>
      <c r="T62" s="13">
        <v>6.9000000000000006E-2</v>
      </c>
      <c r="U62" s="12">
        <v>0.42</v>
      </c>
    </row>
    <row r="63" spans="1:21" x14ac:dyDescent="0.25">
      <c r="A63" s="4" t="s">
        <v>113</v>
      </c>
      <c r="B63" s="73" t="s">
        <v>114</v>
      </c>
      <c r="C63" s="5">
        <v>7.2999999999999995E-2</v>
      </c>
      <c r="D63" s="36" t="s">
        <v>294</v>
      </c>
      <c r="E63" s="4" t="s">
        <v>288</v>
      </c>
      <c r="F63" s="6">
        <v>0</v>
      </c>
      <c r="G63" s="6">
        <v>0</v>
      </c>
      <c r="H63" s="34" t="s">
        <v>17</v>
      </c>
      <c r="I63" s="58" t="s">
        <v>347</v>
      </c>
      <c r="J63" s="18"/>
      <c r="K63" s="64">
        <v>9.93</v>
      </c>
      <c r="L63" s="71" t="s">
        <v>347</v>
      </c>
      <c r="M63" s="71" t="s">
        <v>347</v>
      </c>
      <c r="N63" s="13">
        <v>-5.0000000000000001E-3</v>
      </c>
      <c r="O63" s="13">
        <v>-2E-3</v>
      </c>
      <c r="P63" s="13">
        <v>3.6999999999999998E-2</v>
      </c>
      <c r="Q63" s="13">
        <v>-6.0000000000000001E-3</v>
      </c>
      <c r="R63" s="13">
        <v>0.159</v>
      </c>
      <c r="S63" s="13">
        <v>3.0000000000000001E-3</v>
      </c>
      <c r="T63" s="13">
        <v>4.8000000000000001E-2</v>
      </c>
      <c r="U63" s="12">
        <v>0.21</v>
      </c>
    </row>
    <row r="64" spans="1:21" x14ac:dyDescent="0.25">
      <c r="A64" s="4" t="s">
        <v>202</v>
      </c>
      <c r="B64" s="73" t="s">
        <v>203</v>
      </c>
      <c r="C64" s="5">
        <v>6.5000000000000002E-2</v>
      </c>
      <c r="D64" s="36" t="s">
        <v>294</v>
      </c>
      <c r="E64" s="4" t="s">
        <v>288</v>
      </c>
      <c r="F64" s="6">
        <v>0</v>
      </c>
      <c r="G64" s="6">
        <v>0</v>
      </c>
      <c r="H64" s="34" t="s">
        <v>17</v>
      </c>
      <c r="I64" s="58" t="s">
        <v>347</v>
      </c>
      <c r="J64" s="18"/>
      <c r="K64" s="64">
        <v>14.75</v>
      </c>
      <c r="L64" s="71" t="s">
        <v>347</v>
      </c>
      <c r="M64" s="71" t="s">
        <v>347</v>
      </c>
      <c r="N64" s="13">
        <v>1E-3</v>
      </c>
      <c r="O64" s="13">
        <v>-5.0000000000000001E-3</v>
      </c>
      <c r="P64" s="13">
        <v>7.0000000000000001E-3</v>
      </c>
      <c r="Q64" s="13">
        <v>-8.9999999999999993E-3</v>
      </c>
      <c r="R64" s="13">
        <v>0.55300000000000005</v>
      </c>
      <c r="S64" s="13">
        <v>0.14299999999999999</v>
      </c>
      <c r="T64" s="13">
        <v>0.122</v>
      </c>
      <c r="U64" s="12">
        <v>0.56999999999999995</v>
      </c>
    </row>
    <row r="65" spans="1:21" x14ac:dyDescent="0.25">
      <c r="A65" s="4" t="s">
        <v>196</v>
      </c>
      <c r="B65" s="73" t="s">
        <v>197</v>
      </c>
      <c r="C65" s="5">
        <v>6.6000000000000003E-2</v>
      </c>
      <c r="D65" s="36" t="s">
        <v>294</v>
      </c>
      <c r="E65" s="4" t="s">
        <v>288</v>
      </c>
      <c r="F65" s="6">
        <v>0</v>
      </c>
      <c r="G65" s="6">
        <v>0</v>
      </c>
      <c r="H65" s="34" t="s">
        <v>17</v>
      </c>
      <c r="I65" s="58" t="s">
        <v>347</v>
      </c>
      <c r="J65" s="18"/>
      <c r="K65" s="64">
        <v>19.96</v>
      </c>
      <c r="L65" s="71" t="s">
        <v>347</v>
      </c>
      <c r="M65" s="71" t="s">
        <v>347</v>
      </c>
      <c r="N65" s="13">
        <v>-1E-3</v>
      </c>
      <c r="O65" s="13">
        <v>-2E-3</v>
      </c>
      <c r="P65" s="13">
        <v>-7.0000000000000001E-3</v>
      </c>
      <c r="Q65" s="13">
        <v>-1.2E-2</v>
      </c>
      <c r="R65" s="13">
        <v>0.41099999999999998</v>
      </c>
      <c r="S65" s="13">
        <v>4.4999999999999998E-2</v>
      </c>
      <c r="T65" s="13">
        <v>2.1000000000000001E-2</v>
      </c>
      <c r="U65" s="12">
        <v>0.55000000000000004</v>
      </c>
    </row>
    <row r="66" spans="1:21" x14ac:dyDescent="0.25">
      <c r="A66" s="4" t="s">
        <v>230</v>
      </c>
      <c r="B66" s="73" t="s">
        <v>231</v>
      </c>
      <c r="C66" s="5">
        <v>5.2999999999999999E-2</v>
      </c>
      <c r="D66" s="36" t="s">
        <v>294</v>
      </c>
      <c r="E66" s="4" t="s">
        <v>288</v>
      </c>
      <c r="F66" s="6">
        <v>0</v>
      </c>
      <c r="G66" s="6">
        <v>0</v>
      </c>
      <c r="H66" s="34" t="s">
        <v>232</v>
      </c>
      <c r="I66" s="58" t="s">
        <v>347</v>
      </c>
      <c r="J66" s="18"/>
      <c r="K66" s="64">
        <v>39.06</v>
      </c>
      <c r="L66" s="71" t="s">
        <v>347</v>
      </c>
      <c r="M66" s="71" t="s">
        <v>347</v>
      </c>
      <c r="N66" s="13">
        <v>5.0000000000000001E-3</v>
      </c>
      <c r="O66" s="13">
        <v>-5.0000000000000001E-3</v>
      </c>
      <c r="P66" s="13">
        <v>0.04</v>
      </c>
      <c r="Q66" s="13">
        <v>-1E-3</v>
      </c>
      <c r="R66" s="13">
        <v>0.40400000000000003</v>
      </c>
      <c r="S66" s="13">
        <v>2.4E-2</v>
      </c>
      <c r="T66" s="13">
        <v>8.6999999999999994E-2</v>
      </c>
      <c r="U66" s="12">
        <v>0.64</v>
      </c>
    </row>
    <row r="67" spans="1:21" x14ac:dyDescent="0.25">
      <c r="A67" s="4" t="s">
        <v>70</v>
      </c>
      <c r="B67" s="73" t="s">
        <v>71</v>
      </c>
      <c r="C67" s="5">
        <v>6.2E-2</v>
      </c>
      <c r="D67" s="36" t="s">
        <v>294</v>
      </c>
      <c r="E67" s="4" t="s">
        <v>288</v>
      </c>
      <c r="F67" s="6">
        <v>0</v>
      </c>
      <c r="G67" s="6">
        <v>0</v>
      </c>
      <c r="H67" s="34" t="s">
        <v>72</v>
      </c>
      <c r="I67" s="58" t="s">
        <v>347</v>
      </c>
      <c r="J67" s="18"/>
      <c r="K67" s="64">
        <v>39.64</v>
      </c>
      <c r="L67" s="71" t="s">
        <v>347</v>
      </c>
      <c r="M67" s="71" t="s">
        <v>347</v>
      </c>
      <c r="N67" s="13">
        <v>-2E-3</v>
      </c>
      <c r="O67" s="13">
        <v>1E-3</v>
      </c>
      <c r="P67" s="13">
        <v>4.3999999999999997E-2</v>
      </c>
      <c r="Q67" s="13">
        <v>-3.0000000000000001E-3</v>
      </c>
      <c r="R67" s="13">
        <v>0.32700000000000001</v>
      </c>
      <c r="S67" s="13">
        <v>3.2000000000000001E-2</v>
      </c>
      <c r="T67" s="13">
        <v>-4.0000000000000001E-3</v>
      </c>
      <c r="U67" s="12">
        <v>0.67</v>
      </c>
    </row>
    <row r="68" spans="1:21" x14ac:dyDescent="0.25">
      <c r="A68" s="4" t="s">
        <v>26</v>
      </c>
      <c r="B68" s="73" t="s">
        <v>27</v>
      </c>
      <c r="C68" s="5">
        <v>5.8000000000000003E-2</v>
      </c>
      <c r="D68" s="36" t="s">
        <v>294</v>
      </c>
      <c r="E68" s="4" t="s">
        <v>288</v>
      </c>
      <c r="F68" s="6">
        <v>0</v>
      </c>
      <c r="G68" s="6">
        <v>0</v>
      </c>
      <c r="H68" s="34" t="s">
        <v>28</v>
      </c>
      <c r="I68" s="58" t="s">
        <v>347</v>
      </c>
      <c r="J68" s="18"/>
      <c r="K68" s="64">
        <v>10.09</v>
      </c>
      <c r="L68" s="71" t="s">
        <v>347</v>
      </c>
      <c r="M68" s="71" t="s">
        <v>347</v>
      </c>
      <c r="N68" s="13">
        <v>3.0000000000000001E-3</v>
      </c>
      <c r="O68" s="13">
        <v>3.5999999999999997E-2</v>
      </c>
      <c r="P68" s="13">
        <v>0.24</v>
      </c>
      <c r="Q68" s="13">
        <v>5.0000000000000001E-3</v>
      </c>
      <c r="R68" s="13">
        <v>0.35</v>
      </c>
      <c r="S68" s="13">
        <v>-5.3999999999999999E-2</v>
      </c>
      <c r="T68" s="13">
        <v>-8.4000000000000005E-2</v>
      </c>
      <c r="U68" s="12">
        <v>1.42</v>
      </c>
    </row>
    <row r="69" spans="1:21" x14ac:dyDescent="0.25">
      <c r="A69" s="4" t="s">
        <v>233</v>
      </c>
      <c r="B69" s="73" t="s">
        <v>234</v>
      </c>
      <c r="C69" s="5">
        <v>8.7999999999999995E-2</v>
      </c>
      <c r="D69" s="36" t="s">
        <v>294</v>
      </c>
      <c r="E69" s="4" t="s">
        <v>288</v>
      </c>
      <c r="F69" s="6">
        <v>0</v>
      </c>
      <c r="G69" s="6">
        <v>0</v>
      </c>
      <c r="H69" s="34" t="s">
        <v>124</v>
      </c>
      <c r="I69" s="58" t="s">
        <v>347</v>
      </c>
      <c r="J69" s="18"/>
      <c r="K69" s="64">
        <v>30.7</v>
      </c>
      <c r="L69" s="71" t="s">
        <v>347</v>
      </c>
      <c r="M69" s="71" t="s">
        <v>347</v>
      </c>
      <c r="N69" s="13">
        <v>2.8000000000000001E-2</v>
      </c>
      <c r="O69" s="13">
        <v>8.0000000000000002E-3</v>
      </c>
      <c r="P69" s="13">
        <v>-8.0000000000000002E-3</v>
      </c>
      <c r="Q69" s="13">
        <v>-1.2999999999999999E-2</v>
      </c>
      <c r="R69" s="13">
        <v>-0.27100000000000002</v>
      </c>
      <c r="S69" s="13">
        <v>-0.216</v>
      </c>
      <c r="T69" s="13">
        <v>-0.13300000000000001</v>
      </c>
      <c r="U69" s="12">
        <v>0.62</v>
      </c>
    </row>
    <row r="70" spans="1:21" x14ac:dyDescent="0.25">
      <c r="A70" s="4" t="s">
        <v>51</v>
      </c>
      <c r="B70" s="73" t="s">
        <v>52</v>
      </c>
      <c r="C70" s="5">
        <v>4.4999999999999998E-2</v>
      </c>
      <c r="D70" s="36" t="s">
        <v>294</v>
      </c>
      <c r="E70" s="4" t="s">
        <v>288</v>
      </c>
      <c r="F70" s="6">
        <v>0</v>
      </c>
      <c r="G70" s="6">
        <v>0</v>
      </c>
      <c r="H70" s="34" t="s">
        <v>53</v>
      </c>
      <c r="I70" s="58" t="s">
        <v>347</v>
      </c>
      <c r="J70" s="18"/>
      <c r="K70" s="64">
        <v>81.760000000000005</v>
      </c>
      <c r="L70" s="71" t="s">
        <v>347</v>
      </c>
      <c r="M70" s="71" t="s">
        <v>347</v>
      </c>
      <c r="N70" s="13">
        <v>-2E-3</v>
      </c>
      <c r="O70" s="13">
        <v>-3.0000000000000001E-3</v>
      </c>
      <c r="P70" s="13">
        <v>8.9999999999999993E-3</v>
      </c>
      <c r="Q70" s="13">
        <v>-1.2999999999999999E-2</v>
      </c>
      <c r="R70" s="13">
        <v>0.21</v>
      </c>
      <c r="S70" s="13">
        <v>7.0000000000000007E-2</v>
      </c>
      <c r="T70" s="13">
        <v>5.3999999999999999E-2</v>
      </c>
      <c r="U70" s="12">
        <v>0.18</v>
      </c>
    </row>
    <row r="71" spans="1:21" x14ac:dyDescent="0.25">
      <c r="A71" s="4" t="s">
        <v>23</v>
      </c>
      <c r="B71" s="73" t="s">
        <v>24</v>
      </c>
      <c r="C71" s="5">
        <v>3.5999999999999997E-2</v>
      </c>
      <c r="D71" s="36" t="s">
        <v>294</v>
      </c>
      <c r="E71" s="4" t="s">
        <v>288</v>
      </c>
      <c r="F71" s="6">
        <v>0</v>
      </c>
      <c r="G71" s="6">
        <v>0</v>
      </c>
      <c r="H71" s="34" t="s">
        <v>17</v>
      </c>
      <c r="I71" s="58" t="s">
        <v>347</v>
      </c>
      <c r="J71" s="18"/>
      <c r="K71" s="64">
        <v>35.24</v>
      </c>
      <c r="L71" s="71" t="s">
        <v>347</v>
      </c>
      <c r="M71" s="71" t="s">
        <v>347</v>
      </c>
      <c r="N71" s="13">
        <v>-8.0000000000000002E-3</v>
      </c>
      <c r="O71" s="13">
        <v>1.2E-2</v>
      </c>
      <c r="P71" s="13">
        <v>8.8999999999999996E-2</v>
      </c>
      <c r="Q71" s="13">
        <v>-1.2999999999999999E-2</v>
      </c>
      <c r="R71" s="13">
        <v>1.157</v>
      </c>
      <c r="S71" s="13">
        <v>0.307</v>
      </c>
      <c r="T71" s="13">
        <v>0.22500000000000001</v>
      </c>
      <c r="U71" s="12">
        <v>0.99</v>
      </c>
    </row>
    <row r="72" spans="1:21" x14ac:dyDescent="0.25">
      <c r="A72" s="14" t="s">
        <v>313</v>
      </c>
      <c r="B72" s="74" t="s">
        <v>325</v>
      </c>
      <c r="C72" s="5">
        <v>6.0999999999999999E-2</v>
      </c>
      <c r="D72" s="36" t="s">
        <v>294</v>
      </c>
      <c r="E72" s="4" t="s">
        <v>288</v>
      </c>
      <c r="F72" s="6">
        <v>0</v>
      </c>
      <c r="G72" s="6">
        <v>0</v>
      </c>
      <c r="H72" s="21" t="s">
        <v>326</v>
      </c>
      <c r="I72" s="58" t="s">
        <v>347</v>
      </c>
      <c r="J72" s="19"/>
      <c r="K72" s="64">
        <v>61.33</v>
      </c>
      <c r="L72" s="71" t="s">
        <v>347</v>
      </c>
      <c r="M72" s="71" t="s">
        <v>347</v>
      </c>
      <c r="N72" s="13">
        <v>1.0999999999999999E-2</v>
      </c>
      <c r="O72" s="13">
        <v>0.02</v>
      </c>
      <c r="P72" s="13">
        <v>8.6999999999999994E-2</v>
      </c>
      <c r="Q72" s="13">
        <v>2.3E-2</v>
      </c>
      <c r="R72" s="13">
        <v>7.2999999999999995E-2</v>
      </c>
      <c r="S72" s="13">
        <v>7.6999999999999999E-2</v>
      </c>
      <c r="T72" s="13">
        <v>0.04</v>
      </c>
      <c r="U72" s="12">
        <v>0.74</v>
      </c>
    </row>
    <row r="73" spans="1:21" x14ac:dyDescent="0.25">
      <c r="A73" s="4" t="s">
        <v>117</v>
      </c>
      <c r="B73" s="73" t="s">
        <v>118</v>
      </c>
      <c r="C73" s="5">
        <v>5.0999999999999997E-2</v>
      </c>
      <c r="D73" s="36" t="s">
        <v>294</v>
      </c>
      <c r="E73" s="4" t="s">
        <v>288</v>
      </c>
      <c r="F73" s="6">
        <v>0</v>
      </c>
      <c r="G73" s="6">
        <v>0</v>
      </c>
      <c r="H73" s="34" t="s">
        <v>119</v>
      </c>
      <c r="I73" s="58" t="s">
        <v>347</v>
      </c>
      <c r="J73" s="18"/>
      <c r="K73" s="64">
        <v>31.24</v>
      </c>
      <c r="L73" s="71" t="s">
        <v>347</v>
      </c>
      <c r="M73" s="71" t="s">
        <v>347</v>
      </c>
      <c r="N73" s="13">
        <v>-1.2E-2</v>
      </c>
      <c r="O73" s="13">
        <v>-1.2E-2</v>
      </c>
      <c r="P73" s="13">
        <v>1.4E-2</v>
      </c>
      <c r="Q73" s="13">
        <v>-2.8000000000000001E-2</v>
      </c>
      <c r="R73" s="13">
        <v>-0.23899999999999999</v>
      </c>
      <c r="S73" s="13">
        <v>-0.26</v>
      </c>
      <c r="T73" s="13" t="s">
        <v>25</v>
      </c>
      <c r="U73" s="12">
        <v>0.6</v>
      </c>
    </row>
    <row r="74" spans="1:21" x14ac:dyDescent="0.25">
      <c r="A74" s="4" t="s">
        <v>270</v>
      </c>
      <c r="B74" s="73" t="s">
        <v>271</v>
      </c>
      <c r="C74" s="5">
        <v>5.6000000000000001E-2</v>
      </c>
      <c r="D74" s="36" t="s">
        <v>294</v>
      </c>
      <c r="E74" s="4" t="s">
        <v>288</v>
      </c>
      <c r="F74" s="6">
        <v>0</v>
      </c>
      <c r="G74" s="6">
        <v>0</v>
      </c>
      <c r="H74" s="34" t="s">
        <v>133</v>
      </c>
      <c r="I74" s="58" t="s">
        <v>347</v>
      </c>
      <c r="J74" s="18"/>
      <c r="K74" s="64">
        <v>57.07</v>
      </c>
      <c r="L74" s="71" t="s">
        <v>347</v>
      </c>
      <c r="M74" s="71" t="s">
        <v>347</v>
      </c>
      <c r="N74" s="13">
        <v>1.2E-2</v>
      </c>
      <c r="O74" s="13">
        <v>1E-3</v>
      </c>
      <c r="P74" s="13">
        <v>-4.0000000000000001E-3</v>
      </c>
      <c r="Q74" s="13">
        <v>-1.2E-2</v>
      </c>
      <c r="R74" s="13">
        <v>3.5000000000000003E-2</v>
      </c>
      <c r="S74" s="13">
        <v>2.3E-2</v>
      </c>
      <c r="T74" s="13">
        <v>2.8000000000000001E-2</v>
      </c>
      <c r="U74" s="12">
        <v>0.24</v>
      </c>
    </row>
    <row r="75" spans="1:21" x14ac:dyDescent="0.25">
      <c r="A75" s="4" t="s">
        <v>226</v>
      </c>
      <c r="B75" s="73" t="s">
        <v>227</v>
      </c>
      <c r="C75" s="5">
        <v>4.4999999999999998E-2</v>
      </c>
      <c r="D75" s="36" t="s">
        <v>294</v>
      </c>
      <c r="E75" s="4" t="s">
        <v>288</v>
      </c>
      <c r="F75" s="6">
        <v>0</v>
      </c>
      <c r="G75" s="6">
        <v>0</v>
      </c>
      <c r="H75" s="34" t="s">
        <v>67</v>
      </c>
      <c r="I75" s="58" t="s">
        <v>347</v>
      </c>
      <c r="J75" s="18"/>
      <c r="K75" s="64">
        <v>31.62</v>
      </c>
      <c r="L75" s="71" t="s">
        <v>347</v>
      </c>
      <c r="M75" s="71" t="s">
        <v>347</v>
      </c>
      <c r="N75" s="13">
        <v>1.2999999999999999E-2</v>
      </c>
      <c r="O75" s="13">
        <v>1.2999999999999999E-2</v>
      </c>
      <c r="P75" s="13">
        <v>2.5999999999999999E-2</v>
      </c>
      <c r="Q75" s="13">
        <v>2E-3</v>
      </c>
      <c r="R75" s="13">
        <v>0.378</v>
      </c>
      <c r="S75" s="13">
        <v>0.159</v>
      </c>
      <c r="T75" s="13">
        <v>0.113</v>
      </c>
      <c r="U75" s="12">
        <v>0.59</v>
      </c>
    </row>
    <row r="76" spans="1:21" x14ac:dyDescent="0.25">
      <c r="A76" s="4" t="s">
        <v>216</v>
      </c>
      <c r="B76" s="73" t="s">
        <v>217</v>
      </c>
      <c r="C76" s="5">
        <v>0.04</v>
      </c>
      <c r="D76" s="36" t="s">
        <v>294</v>
      </c>
      <c r="E76" s="4" t="s">
        <v>288</v>
      </c>
      <c r="F76" s="6">
        <v>0</v>
      </c>
      <c r="G76" s="6">
        <v>0</v>
      </c>
      <c r="H76" s="34" t="s">
        <v>62</v>
      </c>
      <c r="I76" s="58" t="s">
        <v>347</v>
      </c>
      <c r="J76" s="18"/>
      <c r="K76" s="64">
        <v>62.56</v>
      </c>
      <c r="L76" s="71" t="s">
        <v>347</v>
      </c>
      <c r="M76" s="71" t="s">
        <v>347</v>
      </c>
      <c r="N76" s="13">
        <v>-1E-3</v>
      </c>
      <c r="O76" s="13">
        <v>-1.4E-2</v>
      </c>
      <c r="P76" s="13">
        <v>3.0000000000000001E-3</v>
      </c>
      <c r="Q76" s="13">
        <v>-1.7999999999999999E-2</v>
      </c>
      <c r="R76" s="13">
        <v>0.47499999999999998</v>
      </c>
      <c r="S76" s="13">
        <v>0.13800000000000001</v>
      </c>
      <c r="T76" s="13">
        <v>9.9000000000000005E-2</v>
      </c>
      <c r="U76" s="12">
        <v>0.13</v>
      </c>
    </row>
    <row r="77" spans="1:21" x14ac:dyDescent="0.25">
      <c r="A77" s="37" t="s">
        <v>60</v>
      </c>
      <c r="B77" s="75" t="s">
        <v>61</v>
      </c>
      <c r="C77" s="38">
        <v>4.2000000000000003E-2</v>
      </c>
      <c r="D77" s="48" t="s">
        <v>294</v>
      </c>
      <c r="E77" s="37" t="s">
        <v>288</v>
      </c>
      <c r="F77" s="39">
        <v>0</v>
      </c>
      <c r="G77" s="39">
        <v>0</v>
      </c>
      <c r="H77" s="49" t="s">
        <v>62</v>
      </c>
      <c r="I77" s="58" t="s">
        <v>347</v>
      </c>
      <c r="J77" s="41"/>
      <c r="K77" s="65">
        <v>90.4</v>
      </c>
      <c r="L77" s="71" t="s">
        <v>347</v>
      </c>
      <c r="M77" s="71" t="s">
        <v>347</v>
      </c>
      <c r="N77" s="42">
        <v>1E-3</v>
      </c>
      <c r="O77" s="42">
        <v>-6.0000000000000001E-3</v>
      </c>
      <c r="P77" s="42">
        <v>2.9000000000000001E-2</v>
      </c>
      <c r="Q77" s="42">
        <v>-8.9999999999999993E-3</v>
      </c>
      <c r="R77" s="42">
        <v>0.114</v>
      </c>
      <c r="S77" s="42">
        <v>9.8000000000000004E-2</v>
      </c>
      <c r="T77" s="42">
        <v>5.8999999999999997E-2</v>
      </c>
      <c r="U77" s="43">
        <v>0.14000000000000001</v>
      </c>
    </row>
    <row r="78" spans="1:21" ht="15.75" x14ac:dyDescent="0.25">
      <c r="A78" s="81" t="s">
        <v>342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3"/>
    </row>
    <row r="79" spans="1:21" s="3" customFormat="1" ht="30.75" customHeight="1" x14ac:dyDescent="0.25">
      <c r="A79" s="45" t="s">
        <v>0</v>
      </c>
      <c r="B79" s="46" t="s">
        <v>1</v>
      </c>
      <c r="C79" s="46" t="s">
        <v>298</v>
      </c>
      <c r="D79" s="46" t="s">
        <v>296</v>
      </c>
      <c r="E79" s="46" t="s">
        <v>299</v>
      </c>
      <c r="F79" s="46" t="s">
        <v>295</v>
      </c>
      <c r="G79" s="46" t="s">
        <v>303</v>
      </c>
      <c r="H79" s="56" t="s">
        <v>300</v>
      </c>
      <c r="I79" s="32" t="s">
        <v>346</v>
      </c>
      <c r="J79" s="46"/>
      <c r="K79" s="66" t="s">
        <v>6</v>
      </c>
      <c r="L79" s="62" t="s">
        <v>337</v>
      </c>
      <c r="M79" s="46"/>
      <c r="N79" s="46" t="s">
        <v>2</v>
      </c>
      <c r="O79" s="46" t="s">
        <v>3</v>
      </c>
      <c r="P79" s="46" t="s">
        <v>338</v>
      </c>
      <c r="Q79" s="46" t="s">
        <v>4</v>
      </c>
      <c r="R79" s="46" t="s">
        <v>5</v>
      </c>
      <c r="S79" s="46" t="s">
        <v>302</v>
      </c>
      <c r="T79" s="46" t="s">
        <v>301</v>
      </c>
      <c r="U79" s="47" t="s">
        <v>304</v>
      </c>
    </row>
    <row r="80" spans="1:21" x14ac:dyDescent="0.25">
      <c r="A80" s="22" t="s">
        <v>161</v>
      </c>
      <c r="B80" s="72" t="s">
        <v>162</v>
      </c>
      <c r="C80" s="23">
        <v>3.0000000000000001E-3</v>
      </c>
      <c r="D80" s="44" t="s">
        <v>345</v>
      </c>
      <c r="E80" s="22" t="s">
        <v>182</v>
      </c>
      <c r="F80" s="24">
        <v>0.04</v>
      </c>
      <c r="G80" s="24">
        <v>5.010405633306296E-2</v>
      </c>
      <c r="H80" s="33" t="s">
        <v>163</v>
      </c>
      <c r="I80" s="16" t="str">
        <f>IF(J80&lt;-0.2,"Strong Buy", (IF(J80&lt;0,"Buy",IF(J80&lt;0.1,"Hold","Review"))))</f>
        <v>Strong Buy</v>
      </c>
      <c r="J80" s="7">
        <f>K80/L80-1</f>
        <v>-0.21310000000000007</v>
      </c>
      <c r="K80" s="63">
        <v>236.07</v>
      </c>
      <c r="L80" s="63">
        <v>300</v>
      </c>
      <c r="M80" s="52">
        <f t="shared" ref="M80:M104" si="3">K80/L80-1</f>
        <v>-0.21310000000000007</v>
      </c>
      <c r="N80" s="27">
        <v>-1.6E-2</v>
      </c>
      <c r="O80" s="27">
        <v>-3.0000000000000001E-3</v>
      </c>
      <c r="P80" s="27">
        <v>8.5599999999999996E-2</v>
      </c>
      <c r="Q80" s="27">
        <v>3.0000000000000001E-3</v>
      </c>
      <c r="R80" s="27">
        <v>0.85199999999999998</v>
      </c>
      <c r="S80" s="27">
        <v>0.32700000000000001</v>
      </c>
      <c r="T80" s="27">
        <v>0.64800000000000002</v>
      </c>
      <c r="U80" s="28">
        <v>2.0499999999999998</v>
      </c>
    </row>
    <row r="81" spans="1:21" x14ac:dyDescent="0.25">
      <c r="A81" s="4" t="s">
        <v>82</v>
      </c>
      <c r="B81" s="73" t="s">
        <v>83</v>
      </c>
      <c r="C81" s="5" t="s">
        <v>25</v>
      </c>
      <c r="D81" s="44" t="s">
        <v>345</v>
      </c>
      <c r="E81" s="4" t="s">
        <v>182</v>
      </c>
      <c r="F81" s="6">
        <v>0.04</v>
      </c>
      <c r="G81" s="6">
        <v>4.1389476711599107E-2</v>
      </c>
      <c r="H81" s="34" t="s">
        <v>84</v>
      </c>
      <c r="I81" s="16" t="str">
        <f t="shared" ref="I81:I104" si="4">IF(J81&lt;-0.2,"Strong Buy", (IF(J81&lt;0,"Buy",IF(J81&lt;0.1,"Hold","Review"))))</f>
        <v>Buy</v>
      </c>
      <c r="J81" s="7">
        <f t="shared" ref="J81:J104" si="5">K81/L81-1</f>
        <v>-0.13054166666666667</v>
      </c>
      <c r="K81" s="64">
        <v>208.67</v>
      </c>
      <c r="L81" s="63">
        <v>240</v>
      </c>
      <c r="M81" s="52">
        <f t="shared" si="3"/>
        <v>-0.13054166666666667</v>
      </c>
      <c r="N81" s="13">
        <v>-5.0000000000000001E-3</v>
      </c>
      <c r="O81" s="13">
        <v>3.0000000000000001E-3</v>
      </c>
      <c r="P81" s="13">
        <v>1.7899999999999999E-2</v>
      </c>
      <c r="Q81" s="13">
        <v>1.7000000000000001E-2</v>
      </c>
      <c r="R81" s="13">
        <v>0.58399999999999996</v>
      </c>
      <c r="S81" s="13">
        <v>0.21299999999999999</v>
      </c>
      <c r="T81" s="13">
        <v>0.216</v>
      </c>
      <c r="U81" s="12">
        <v>1.27</v>
      </c>
    </row>
    <row r="82" spans="1:21" x14ac:dyDescent="0.25">
      <c r="A82" s="4" t="s">
        <v>91</v>
      </c>
      <c r="B82" s="73" t="s">
        <v>92</v>
      </c>
      <c r="C82" s="5" t="s">
        <v>25</v>
      </c>
      <c r="D82" s="44" t="s">
        <v>345</v>
      </c>
      <c r="E82" s="4" t="s">
        <v>182</v>
      </c>
      <c r="F82" s="6">
        <v>0.04</v>
      </c>
      <c r="G82" s="6">
        <v>2.7741095113604557E-2</v>
      </c>
      <c r="H82" s="34" t="s">
        <v>84</v>
      </c>
      <c r="I82" s="16" t="str">
        <f t="shared" si="4"/>
        <v>Buy</v>
      </c>
      <c r="J82" s="7">
        <f t="shared" si="5"/>
        <v>-0.14236363636363636</v>
      </c>
      <c r="K82" s="64">
        <v>47.17</v>
      </c>
      <c r="L82" s="63">
        <v>55</v>
      </c>
      <c r="M82" s="52">
        <f t="shared" si="3"/>
        <v>-0.14236363636363636</v>
      </c>
      <c r="N82" s="13">
        <v>-1E-3</v>
      </c>
      <c r="O82" s="13">
        <v>-3.9E-2</v>
      </c>
      <c r="P82" s="13">
        <v>0.128</v>
      </c>
      <c r="Q82" s="13">
        <v>-0.03</v>
      </c>
      <c r="R82" s="13">
        <v>-0.33900000000000002</v>
      </c>
      <c r="S82" s="13">
        <v>8.4000000000000005E-2</v>
      </c>
      <c r="T82" s="13">
        <v>5.1999999999999998E-2</v>
      </c>
      <c r="U82" s="12">
        <v>1.3</v>
      </c>
    </row>
    <row r="83" spans="1:21" x14ac:dyDescent="0.25">
      <c r="A83" s="4" t="s">
        <v>145</v>
      </c>
      <c r="B83" s="73" t="s">
        <v>146</v>
      </c>
      <c r="C83" s="5" t="s">
        <v>25</v>
      </c>
      <c r="D83" s="44" t="s">
        <v>345</v>
      </c>
      <c r="E83" s="4" t="s">
        <v>182</v>
      </c>
      <c r="F83" s="6">
        <v>0.04</v>
      </c>
      <c r="G83" s="6">
        <v>3.9596826424158398E-2</v>
      </c>
      <c r="H83" s="34" t="s">
        <v>56</v>
      </c>
      <c r="I83" s="16" t="str">
        <f t="shared" si="4"/>
        <v>Buy</v>
      </c>
      <c r="J83" s="7">
        <f t="shared" si="5"/>
        <v>-6.885714285714295E-2</v>
      </c>
      <c r="K83" s="64">
        <v>325.89999999999998</v>
      </c>
      <c r="L83" s="63">
        <v>350</v>
      </c>
      <c r="M83" s="52">
        <f t="shared" si="3"/>
        <v>-6.885714285714295E-2</v>
      </c>
      <c r="N83" s="13">
        <v>-1.2E-2</v>
      </c>
      <c r="O83" s="13">
        <v>-0.01</v>
      </c>
      <c r="P83" s="13">
        <v>2.8299999999999999E-2</v>
      </c>
      <c r="Q83" s="13">
        <v>7.0000000000000001E-3</v>
      </c>
      <c r="R83" s="13">
        <v>0.20200000000000001</v>
      </c>
      <c r="S83" s="13">
        <v>0.36699999999999999</v>
      </c>
      <c r="T83" s="13">
        <v>0.45600000000000002</v>
      </c>
      <c r="U83" s="12">
        <v>1.69</v>
      </c>
    </row>
    <row r="84" spans="1:21" x14ac:dyDescent="0.25">
      <c r="A84" s="4" t="s">
        <v>151</v>
      </c>
      <c r="B84" s="73" t="s">
        <v>152</v>
      </c>
      <c r="C84" s="5" t="s">
        <v>25</v>
      </c>
      <c r="D84" s="44" t="s">
        <v>345</v>
      </c>
      <c r="E84" s="4" t="s">
        <v>182</v>
      </c>
      <c r="F84" s="6">
        <v>0.04</v>
      </c>
      <c r="G84" s="6">
        <v>3.5520987433611373E-2</v>
      </c>
      <c r="H84" s="34" t="s">
        <v>153</v>
      </c>
      <c r="I84" s="16" t="str">
        <f t="shared" si="4"/>
        <v>Buy</v>
      </c>
      <c r="J84" s="7">
        <f t="shared" si="5"/>
        <v>-0.17999999999999994</v>
      </c>
      <c r="K84" s="64">
        <v>291.10000000000002</v>
      </c>
      <c r="L84" s="63">
        <v>355</v>
      </c>
      <c r="M84" s="52">
        <f t="shared" si="3"/>
        <v>-0.17999999999999994</v>
      </c>
      <c r="N84" s="13">
        <v>0</v>
      </c>
      <c r="O84" s="13">
        <v>1.4999999999999999E-2</v>
      </c>
      <c r="P84" s="13">
        <v>-2.5000000000000001E-3</v>
      </c>
      <c r="Q84" s="13">
        <v>3.1E-2</v>
      </c>
      <c r="R84" s="13">
        <v>0.72099999999999997</v>
      </c>
      <c r="S84" s="13">
        <v>0.56599999999999995</v>
      </c>
      <c r="T84" s="13">
        <v>0.34</v>
      </c>
      <c r="U84" s="12">
        <v>1.53</v>
      </c>
    </row>
    <row r="85" spans="1:21" x14ac:dyDescent="0.25">
      <c r="A85" s="4" t="s">
        <v>178</v>
      </c>
      <c r="B85" s="73" t="s">
        <v>179</v>
      </c>
      <c r="C85" s="5" t="s">
        <v>25</v>
      </c>
      <c r="D85" s="44" t="s">
        <v>345</v>
      </c>
      <c r="E85" s="4" t="s">
        <v>182</v>
      </c>
      <c r="F85" s="6">
        <v>0.04</v>
      </c>
      <c r="G85" s="6">
        <v>3.9216257448245063E-2</v>
      </c>
      <c r="H85" s="34" t="s">
        <v>153</v>
      </c>
      <c r="I85" s="16" t="str">
        <f t="shared" si="4"/>
        <v>Buy</v>
      </c>
      <c r="J85" s="7">
        <f t="shared" si="5"/>
        <v>-0.18922580645161291</v>
      </c>
      <c r="K85" s="64">
        <v>125.67</v>
      </c>
      <c r="L85" s="63">
        <v>155</v>
      </c>
      <c r="M85" s="52">
        <f t="shared" si="3"/>
        <v>-0.18922580645161291</v>
      </c>
      <c r="N85" s="13">
        <v>-8.9999999999999993E-3</v>
      </c>
      <c r="O85" s="13">
        <v>3.3000000000000002E-2</v>
      </c>
      <c r="P85" s="13">
        <v>-1.23E-2</v>
      </c>
      <c r="Q85" s="13">
        <v>0.04</v>
      </c>
      <c r="R85" s="13">
        <v>1.1930000000000001</v>
      </c>
      <c r="S85" s="13">
        <v>0.61</v>
      </c>
      <c r="T85" s="13">
        <v>0.374</v>
      </c>
      <c r="U85" s="12">
        <v>1.54</v>
      </c>
    </row>
    <row r="86" spans="1:21" x14ac:dyDescent="0.25">
      <c r="A86" s="4" t="s">
        <v>212</v>
      </c>
      <c r="B86" s="73" t="s">
        <v>213</v>
      </c>
      <c r="C86" s="5" t="s">
        <v>25</v>
      </c>
      <c r="D86" s="44" t="s">
        <v>345</v>
      </c>
      <c r="E86" s="4" t="s">
        <v>182</v>
      </c>
      <c r="F86" s="6">
        <v>0.04</v>
      </c>
      <c r="G86" s="6">
        <v>6.0401244742328664E-2</v>
      </c>
      <c r="H86" s="34" t="s">
        <v>153</v>
      </c>
      <c r="I86" s="16" t="str">
        <f t="shared" si="4"/>
        <v>Buy</v>
      </c>
      <c r="J86" s="7">
        <f t="shared" si="5"/>
        <v>-4.8729411764705799E-2</v>
      </c>
      <c r="K86" s="64">
        <v>404.29</v>
      </c>
      <c r="L86" s="63">
        <v>425</v>
      </c>
      <c r="M86" s="52">
        <f t="shared" si="3"/>
        <v>-4.8729411764705799E-2</v>
      </c>
      <c r="N86" s="13">
        <v>-8.9999999999999993E-3</v>
      </c>
      <c r="O86" s="13">
        <v>-8.9999999999999993E-3</v>
      </c>
      <c r="P86" s="13">
        <v>0.18060000000000001</v>
      </c>
      <c r="Q86" s="13">
        <v>1.7000000000000001E-2</v>
      </c>
      <c r="R86" s="13">
        <v>2.1150000000000002</v>
      </c>
      <c r="S86" s="13">
        <v>1.1120000000000001</v>
      </c>
      <c r="T86" s="13" t="s">
        <v>25</v>
      </c>
      <c r="U86" s="12">
        <v>1.76</v>
      </c>
    </row>
    <row r="87" spans="1:21" x14ac:dyDescent="0.25">
      <c r="A87" s="4" t="s">
        <v>222</v>
      </c>
      <c r="B87" s="73" t="s">
        <v>223</v>
      </c>
      <c r="C87" s="5" t="s">
        <v>25</v>
      </c>
      <c r="D87" s="44" t="s">
        <v>345</v>
      </c>
      <c r="E87" s="4" t="s">
        <v>182</v>
      </c>
      <c r="F87" s="6">
        <v>0.04</v>
      </c>
      <c r="G87" s="6">
        <v>2.8975204113360124E-2</v>
      </c>
      <c r="H87" s="34" t="s">
        <v>153</v>
      </c>
      <c r="I87" s="16" t="str">
        <f t="shared" si="4"/>
        <v>Buy</v>
      </c>
      <c r="J87" s="7">
        <f t="shared" si="5"/>
        <v>-7.3529411764705843E-2</v>
      </c>
      <c r="K87" s="64">
        <v>63</v>
      </c>
      <c r="L87" s="63">
        <v>68</v>
      </c>
      <c r="M87" s="52">
        <f t="shared" si="3"/>
        <v>-7.3529411764705843E-2</v>
      </c>
      <c r="N87" s="13">
        <v>-1.2999999999999999E-2</v>
      </c>
      <c r="O87" s="13">
        <v>-1.2999999999999999E-2</v>
      </c>
      <c r="P87" s="13">
        <v>-9.4899999999999998E-2</v>
      </c>
      <c r="Q87" s="13">
        <v>7.0000000000000001E-3</v>
      </c>
      <c r="R87" s="13">
        <v>0.20200000000000001</v>
      </c>
      <c r="S87" s="13">
        <v>0.65800000000000003</v>
      </c>
      <c r="T87" s="13" t="s">
        <v>25</v>
      </c>
      <c r="U87" s="12">
        <v>2.09</v>
      </c>
    </row>
    <row r="88" spans="1:21" x14ac:dyDescent="0.25">
      <c r="A88" s="4" t="s">
        <v>285</v>
      </c>
      <c r="B88" s="73" t="s">
        <v>286</v>
      </c>
      <c r="C88" s="5" t="s">
        <v>25</v>
      </c>
      <c r="D88" s="44" t="s">
        <v>345</v>
      </c>
      <c r="E88" s="4" t="s">
        <v>182</v>
      </c>
      <c r="F88" s="6">
        <v>0.04</v>
      </c>
      <c r="G88" s="6">
        <v>3.7507321791343036E-2</v>
      </c>
      <c r="H88" s="34" t="s">
        <v>287</v>
      </c>
      <c r="I88" s="16" t="str">
        <f t="shared" si="4"/>
        <v>Buy</v>
      </c>
      <c r="J88" s="7">
        <f t="shared" si="5"/>
        <v>-0.10880000000000001</v>
      </c>
      <c r="K88" s="64">
        <v>44.56</v>
      </c>
      <c r="L88" s="63">
        <v>50</v>
      </c>
      <c r="M88" s="52">
        <f t="shared" si="3"/>
        <v>-0.10880000000000001</v>
      </c>
      <c r="N88" s="13">
        <v>-0.01</v>
      </c>
      <c r="O88" s="13">
        <v>-2.8000000000000001E-2</v>
      </c>
      <c r="P88" s="13">
        <v>0.17100000000000001</v>
      </c>
      <c r="Q88" s="13">
        <v>-2.5999999999999999E-2</v>
      </c>
      <c r="R88" s="13">
        <v>0.48399999999999999</v>
      </c>
      <c r="S88" s="13">
        <v>0.06</v>
      </c>
      <c r="T88" s="13">
        <v>5.1999999999999998E-2</v>
      </c>
      <c r="U88" s="12">
        <v>1.0900000000000001</v>
      </c>
    </row>
    <row r="89" spans="1:21" x14ac:dyDescent="0.25">
      <c r="A89" s="4" t="s">
        <v>79</v>
      </c>
      <c r="B89" s="73" t="s">
        <v>80</v>
      </c>
      <c r="C89" s="5">
        <v>2.9000000000000001E-2</v>
      </c>
      <c r="D89" s="44" t="s">
        <v>345</v>
      </c>
      <c r="E89" s="4" t="s">
        <v>290</v>
      </c>
      <c r="F89" s="6">
        <v>0.04</v>
      </c>
      <c r="G89" s="6">
        <v>3.591973327917989E-2</v>
      </c>
      <c r="H89" s="34" t="s">
        <v>81</v>
      </c>
      <c r="I89" s="16" t="str">
        <f t="shared" si="4"/>
        <v>Buy</v>
      </c>
      <c r="J89" s="7">
        <f t="shared" si="5"/>
        <v>-0.16871428571428571</v>
      </c>
      <c r="K89" s="64">
        <v>58.19</v>
      </c>
      <c r="L89" s="63">
        <v>70</v>
      </c>
      <c r="M89" s="52">
        <f t="shared" si="3"/>
        <v>-0.16871428571428571</v>
      </c>
      <c r="N89" s="13">
        <v>4.0000000000000001E-3</v>
      </c>
      <c r="O89" s="13">
        <v>6.0000000000000001E-3</v>
      </c>
      <c r="P89" s="13">
        <v>-7.7200000000000005E-2</v>
      </c>
      <c r="Q89" s="13">
        <v>-2E-3</v>
      </c>
      <c r="R89" s="13">
        <v>0.35499999999999998</v>
      </c>
      <c r="S89" s="13">
        <v>0.19700000000000001</v>
      </c>
      <c r="T89" s="13">
        <v>0.14899999999999999</v>
      </c>
      <c r="U89" s="12">
        <v>0.71</v>
      </c>
    </row>
    <row r="90" spans="1:21" x14ac:dyDescent="0.25">
      <c r="A90" s="4" t="s">
        <v>68</v>
      </c>
      <c r="B90" s="73" t="s">
        <v>69</v>
      </c>
      <c r="C90" s="5">
        <v>2.5999999999999999E-2</v>
      </c>
      <c r="D90" s="44" t="s">
        <v>345</v>
      </c>
      <c r="E90" s="4" t="s">
        <v>290</v>
      </c>
      <c r="F90" s="6">
        <v>0.04</v>
      </c>
      <c r="G90" s="6">
        <v>3.9175220976984039E-2</v>
      </c>
      <c r="H90" s="34" t="s">
        <v>8</v>
      </c>
      <c r="I90" s="16" t="str">
        <f t="shared" si="4"/>
        <v>Buy</v>
      </c>
      <c r="J90" s="7">
        <f t="shared" si="5"/>
        <v>-4.4749999999999956E-2</v>
      </c>
      <c r="K90" s="64">
        <v>76.42</v>
      </c>
      <c r="L90" s="63">
        <v>80</v>
      </c>
      <c r="M90" s="52">
        <f t="shared" si="3"/>
        <v>-4.4749999999999956E-2</v>
      </c>
      <c r="N90" s="13">
        <v>-1.4E-2</v>
      </c>
      <c r="O90" s="13">
        <v>-1E-3</v>
      </c>
      <c r="P90" s="13">
        <v>3.2500000000000001E-2</v>
      </c>
      <c r="Q90" s="13">
        <v>2E-3</v>
      </c>
      <c r="R90" s="13">
        <v>0.34699999999999998</v>
      </c>
      <c r="S90" s="13">
        <v>0.13600000000000001</v>
      </c>
      <c r="T90" s="13">
        <v>7.8E-2</v>
      </c>
      <c r="U90" s="12">
        <v>1.19</v>
      </c>
    </row>
    <row r="91" spans="1:21" x14ac:dyDescent="0.25">
      <c r="A91" s="4" t="s">
        <v>267</v>
      </c>
      <c r="B91" s="73" t="s">
        <v>268</v>
      </c>
      <c r="C91" s="5">
        <v>2.9000000000000001E-2</v>
      </c>
      <c r="D91" s="44" t="s">
        <v>345</v>
      </c>
      <c r="E91" s="4" t="s">
        <v>290</v>
      </c>
      <c r="F91" s="6">
        <v>0.04</v>
      </c>
      <c r="G91" s="6">
        <v>3.6028012921232776E-2</v>
      </c>
      <c r="H91" s="34" t="s">
        <v>269</v>
      </c>
      <c r="I91" s="16" t="str">
        <f t="shared" si="4"/>
        <v>Buy</v>
      </c>
      <c r="J91" s="7">
        <f t="shared" si="5"/>
        <v>-6.3840000000000008E-2</v>
      </c>
      <c r="K91" s="64">
        <v>58.51</v>
      </c>
      <c r="L91" s="63">
        <v>62.5</v>
      </c>
      <c r="M91" s="52">
        <f t="shared" si="3"/>
        <v>-6.3840000000000008E-2</v>
      </c>
      <c r="N91" s="13">
        <v>-1.2E-2</v>
      </c>
      <c r="O91" s="13">
        <v>-1.2999999999999999E-2</v>
      </c>
      <c r="P91" s="13">
        <v>-5.3E-3</v>
      </c>
      <c r="Q91" s="13">
        <v>-1.2999999999999999E-2</v>
      </c>
      <c r="R91" s="13">
        <v>0.31900000000000001</v>
      </c>
      <c r="S91" s="13">
        <v>7.0999999999999994E-2</v>
      </c>
      <c r="T91" s="13">
        <v>8.2000000000000003E-2</v>
      </c>
      <c r="U91" s="12">
        <v>0.86</v>
      </c>
    </row>
    <row r="92" spans="1:21" x14ac:dyDescent="0.25">
      <c r="A92" s="4" t="s">
        <v>102</v>
      </c>
      <c r="B92" s="73" t="s">
        <v>103</v>
      </c>
      <c r="C92" s="5">
        <v>3.2000000000000001E-2</v>
      </c>
      <c r="D92" s="44" t="s">
        <v>345</v>
      </c>
      <c r="E92" s="4" t="s">
        <v>290</v>
      </c>
      <c r="F92" s="6">
        <v>0.04</v>
      </c>
      <c r="G92" s="6">
        <v>4.121175114840319E-2</v>
      </c>
      <c r="H92" s="34"/>
      <c r="I92" s="16" t="str">
        <f t="shared" si="4"/>
        <v>Buy</v>
      </c>
      <c r="J92" s="7">
        <f t="shared" si="5"/>
        <v>-0.14689655172413796</v>
      </c>
      <c r="K92" s="64">
        <v>61.85</v>
      </c>
      <c r="L92" s="63">
        <v>72.5</v>
      </c>
      <c r="M92" s="52">
        <f t="shared" si="3"/>
        <v>-0.14689655172413796</v>
      </c>
      <c r="N92" s="13">
        <v>-1.2E-2</v>
      </c>
      <c r="O92" s="13">
        <v>-4.0000000000000001E-3</v>
      </c>
      <c r="P92" s="13">
        <v>4.3400000000000001E-2</v>
      </c>
      <c r="Q92" s="13">
        <v>-1E-3</v>
      </c>
      <c r="R92" s="13">
        <v>0.23</v>
      </c>
      <c r="S92" s="13">
        <v>9.8000000000000004E-2</v>
      </c>
      <c r="T92" s="13">
        <v>0.06</v>
      </c>
      <c r="U92" s="12">
        <v>0.78</v>
      </c>
    </row>
    <row r="93" spans="1:21" x14ac:dyDescent="0.25">
      <c r="A93" s="4" t="s">
        <v>182</v>
      </c>
      <c r="B93" s="73" t="s">
        <v>183</v>
      </c>
      <c r="C93" s="5">
        <v>2.4E-2</v>
      </c>
      <c r="D93" s="44" t="s">
        <v>345</v>
      </c>
      <c r="E93" s="4" t="s">
        <v>290</v>
      </c>
      <c r="F93" s="6">
        <v>0.04</v>
      </c>
      <c r="G93" s="6">
        <v>4.0092958702049576E-2</v>
      </c>
      <c r="H93" s="34" t="s">
        <v>184</v>
      </c>
      <c r="I93" s="16" t="str">
        <f t="shared" si="4"/>
        <v>Buy</v>
      </c>
      <c r="J93" s="7">
        <f t="shared" si="5"/>
        <v>-5.7076923076923136E-2</v>
      </c>
      <c r="K93" s="64">
        <v>122.58</v>
      </c>
      <c r="L93" s="63">
        <v>130</v>
      </c>
      <c r="M93" s="52">
        <f t="shared" si="3"/>
        <v>-5.7076923076923136E-2</v>
      </c>
      <c r="N93" s="13">
        <v>-7.0000000000000001E-3</v>
      </c>
      <c r="O93" s="13">
        <v>-2.8000000000000001E-2</v>
      </c>
      <c r="P93" s="13">
        <v>2.3300000000000001E-2</v>
      </c>
      <c r="Q93" s="13">
        <v>-1.9E-2</v>
      </c>
      <c r="R93" s="13">
        <v>0.39</v>
      </c>
      <c r="S93" s="13">
        <v>0.16900000000000001</v>
      </c>
      <c r="T93" s="13">
        <v>9.7000000000000003E-2</v>
      </c>
      <c r="U93" s="12">
        <v>0.47</v>
      </c>
    </row>
    <row r="94" spans="1:21" x14ac:dyDescent="0.25">
      <c r="A94" s="4" t="s">
        <v>106</v>
      </c>
      <c r="B94" s="73" t="s">
        <v>107</v>
      </c>
      <c r="C94" s="5">
        <v>2.5999999999999999E-2</v>
      </c>
      <c r="D94" s="44" t="s">
        <v>345</v>
      </c>
      <c r="E94" s="4" t="s">
        <v>290</v>
      </c>
      <c r="F94" s="6">
        <v>0.04</v>
      </c>
      <c r="G94" s="6">
        <v>4.0725551488861915E-2</v>
      </c>
      <c r="H94" s="34" t="s">
        <v>108</v>
      </c>
      <c r="I94" s="16" t="str">
        <f t="shared" si="4"/>
        <v>Buy</v>
      </c>
      <c r="J94" s="7">
        <f t="shared" si="5"/>
        <v>-6.9161290322580671E-2</v>
      </c>
      <c r="K94" s="64">
        <v>144.28</v>
      </c>
      <c r="L94" s="63">
        <v>155</v>
      </c>
      <c r="M94" s="52">
        <f t="shared" si="3"/>
        <v>-6.9161290322580671E-2</v>
      </c>
      <c r="N94" s="13">
        <v>-1.2E-2</v>
      </c>
      <c r="O94" s="13">
        <v>-0.01</v>
      </c>
      <c r="P94" s="13">
        <v>6.0900000000000003E-2</v>
      </c>
      <c r="Q94" s="13">
        <v>-1.0999999999999999E-2</v>
      </c>
      <c r="R94" s="13">
        <v>0.18</v>
      </c>
      <c r="S94" s="13">
        <v>0.105</v>
      </c>
      <c r="T94" s="13">
        <v>9.6000000000000002E-2</v>
      </c>
      <c r="U94" s="12">
        <v>0.66</v>
      </c>
    </row>
    <row r="95" spans="1:21" x14ac:dyDescent="0.25">
      <c r="A95" s="4" t="s">
        <v>65</v>
      </c>
      <c r="B95" s="73" t="s">
        <v>66</v>
      </c>
      <c r="C95" s="5">
        <v>2.3E-2</v>
      </c>
      <c r="D95" s="44" t="s">
        <v>345</v>
      </c>
      <c r="E95" s="4" t="s">
        <v>290</v>
      </c>
      <c r="F95" s="6">
        <v>0.04</v>
      </c>
      <c r="G95" s="6">
        <v>4.2070168016818628E-2</v>
      </c>
      <c r="H95" s="34" t="s">
        <v>67</v>
      </c>
      <c r="I95" s="16" t="str">
        <f t="shared" si="4"/>
        <v>Buy</v>
      </c>
      <c r="J95" s="7">
        <f t="shared" si="5"/>
        <v>-3.5709090909090913E-2</v>
      </c>
      <c r="K95" s="64">
        <v>132.59</v>
      </c>
      <c r="L95" s="63">
        <v>137.5</v>
      </c>
      <c r="M95" s="52">
        <f t="shared" si="3"/>
        <v>-3.5709090909090913E-2</v>
      </c>
      <c r="N95" s="13">
        <v>1.2E-2</v>
      </c>
      <c r="O95" s="13">
        <v>8.9999999999999993E-3</v>
      </c>
      <c r="P95" s="13">
        <v>-2.0299999999999999E-2</v>
      </c>
      <c r="Q95" s="13">
        <v>-1E-3</v>
      </c>
      <c r="R95" s="13">
        <v>0.53100000000000003</v>
      </c>
      <c r="S95" s="13">
        <v>0.249</v>
      </c>
      <c r="T95" s="13">
        <v>0.19500000000000001</v>
      </c>
      <c r="U95" s="12">
        <v>0.56000000000000005</v>
      </c>
    </row>
    <row r="96" spans="1:21" x14ac:dyDescent="0.25">
      <c r="A96" s="4" t="s">
        <v>100</v>
      </c>
      <c r="B96" s="73" t="s">
        <v>101</v>
      </c>
      <c r="C96" s="5">
        <v>2.5000000000000001E-2</v>
      </c>
      <c r="D96" s="44" t="s">
        <v>345</v>
      </c>
      <c r="E96" s="4" t="s">
        <v>290</v>
      </c>
      <c r="F96" s="6">
        <v>0.04</v>
      </c>
      <c r="G96" s="6">
        <v>3.7866534846409255E-2</v>
      </c>
      <c r="H96" s="34"/>
      <c r="I96" s="16" t="str">
        <f t="shared" si="4"/>
        <v>Buy</v>
      </c>
      <c r="J96" s="7">
        <f t="shared" si="5"/>
        <v>-0.1166896551724137</v>
      </c>
      <c r="K96" s="64">
        <v>128.08000000000001</v>
      </c>
      <c r="L96" s="63">
        <v>145</v>
      </c>
      <c r="M96" s="52">
        <f t="shared" si="3"/>
        <v>-0.1166896551724137</v>
      </c>
      <c r="N96" s="13">
        <v>-3.0000000000000001E-3</v>
      </c>
      <c r="O96" s="13">
        <v>-3.0000000000000001E-3</v>
      </c>
      <c r="P96" s="13">
        <v>3.4200000000000001E-2</v>
      </c>
      <c r="Q96" s="13">
        <v>-5.0000000000000001E-3</v>
      </c>
      <c r="R96" s="13">
        <v>0.219</v>
      </c>
      <c r="S96" s="13">
        <v>4.2000000000000003E-2</v>
      </c>
      <c r="T96" s="13">
        <v>6.9000000000000006E-2</v>
      </c>
      <c r="U96" s="12">
        <v>0.94</v>
      </c>
    </row>
    <row r="97" spans="1:21" x14ac:dyDescent="0.25">
      <c r="A97" s="4" t="s">
        <v>228</v>
      </c>
      <c r="B97" s="73" t="s">
        <v>229</v>
      </c>
      <c r="C97" s="5">
        <v>1.4999999999999999E-2</v>
      </c>
      <c r="D97" s="44" t="s">
        <v>345</v>
      </c>
      <c r="E97" s="4" t="s">
        <v>290</v>
      </c>
      <c r="F97" s="6">
        <v>0.04</v>
      </c>
      <c r="G97" s="6">
        <v>5.5791119809279817E-2</v>
      </c>
      <c r="H97" s="34" t="s">
        <v>163</v>
      </c>
      <c r="I97" s="16" t="str">
        <f t="shared" si="4"/>
        <v>Buy</v>
      </c>
      <c r="J97" s="7">
        <f t="shared" si="5"/>
        <v>-8.7307692307692308E-2</v>
      </c>
      <c r="K97" s="64">
        <v>118.65</v>
      </c>
      <c r="L97" s="63">
        <v>130</v>
      </c>
      <c r="M97" s="52">
        <f t="shared" si="3"/>
        <v>-8.7307692307692308E-2</v>
      </c>
      <c r="N97" s="13">
        <v>-2.5000000000000001E-2</v>
      </c>
      <c r="O97" s="13">
        <v>-0.03</v>
      </c>
      <c r="P97" s="13">
        <v>0.23519999999999999</v>
      </c>
      <c r="Q97" s="13">
        <v>-1.7999999999999999E-2</v>
      </c>
      <c r="R97" s="13">
        <v>0.995</v>
      </c>
      <c r="S97" s="13">
        <v>0.183</v>
      </c>
      <c r="T97" s="13">
        <v>0.11700000000000001</v>
      </c>
      <c r="U97" s="12">
        <v>1.51</v>
      </c>
    </row>
    <row r="98" spans="1:21" x14ac:dyDescent="0.25">
      <c r="A98" s="4" t="s">
        <v>12</v>
      </c>
      <c r="B98" s="73" t="s">
        <v>13</v>
      </c>
      <c r="C98" s="5">
        <v>2.1000000000000001E-2</v>
      </c>
      <c r="D98" s="44" t="s">
        <v>345</v>
      </c>
      <c r="E98" s="4" t="s">
        <v>290</v>
      </c>
      <c r="F98" s="6">
        <v>0.04</v>
      </c>
      <c r="G98" s="6">
        <v>3.9605522983340267E-2</v>
      </c>
      <c r="H98" s="34" t="s">
        <v>14</v>
      </c>
      <c r="I98" s="16" t="str">
        <f t="shared" si="4"/>
        <v>Buy</v>
      </c>
      <c r="J98" s="7">
        <f t="shared" si="5"/>
        <v>-8.1297297297297288E-2</v>
      </c>
      <c r="K98" s="64">
        <v>169.96</v>
      </c>
      <c r="L98" s="63">
        <v>185</v>
      </c>
      <c r="M98" s="52">
        <f t="shared" si="3"/>
        <v>-8.1297297297297288E-2</v>
      </c>
      <c r="N98" s="13">
        <v>-2E-3</v>
      </c>
      <c r="O98" s="13">
        <v>-5.0000000000000001E-3</v>
      </c>
      <c r="P98" s="13">
        <v>3.8E-3</v>
      </c>
      <c r="Q98" s="13">
        <v>-3.0000000000000001E-3</v>
      </c>
      <c r="R98" s="13">
        <v>0.374</v>
      </c>
      <c r="S98" s="13">
        <v>0.20499999999999999</v>
      </c>
      <c r="T98" s="13">
        <v>0.17899999999999999</v>
      </c>
      <c r="U98" s="12">
        <v>1.03</v>
      </c>
    </row>
    <row r="99" spans="1:21" x14ac:dyDescent="0.25">
      <c r="A99" s="4" t="s">
        <v>264</v>
      </c>
      <c r="B99" s="73" t="s">
        <v>265</v>
      </c>
      <c r="C99" s="5">
        <v>2.1000000000000001E-2</v>
      </c>
      <c r="D99" s="44" t="s">
        <v>345</v>
      </c>
      <c r="E99" s="4" t="s">
        <v>290</v>
      </c>
      <c r="F99" s="6">
        <v>0.04</v>
      </c>
      <c r="G99" s="6">
        <v>3.4549464248995035E-2</v>
      </c>
      <c r="H99" s="34" t="s">
        <v>266</v>
      </c>
      <c r="I99" s="16" t="str">
        <f t="shared" si="4"/>
        <v>Buy</v>
      </c>
      <c r="J99" s="7">
        <f t="shared" si="5"/>
        <v>-2.1729729729729752E-2</v>
      </c>
      <c r="K99" s="64">
        <v>180.98</v>
      </c>
      <c r="L99" s="63">
        <v>185</v>
      </c>
      <c r="M99" s="52">
        <f t="shared" si="3"/>
        <v>-2.1729729729729752E-2</v>
      </c>
      <c r="N99" s="13">
        <v>-7.0000000000000001E-3</v>
      </c>
      <c r="O99" s="13">
        <v>-2E-3</v>
      </c>
      <c r="P99" s="13">
        <v>2.7300000000000001E-2</v>
      </c>
      <c r="Q99" s="13">
        <v>1E-3</v>
      </c>
      <c r="R99" s="13">
        <v>0.39400000000000002</v>
      </c>
      <c r="S99" s="13">
        <v>0.23499999999999999</v>
      </c>
      <c r="T99" s="13">
        <v>0.113</v>
      </c>
      <c r="U99" s="12">
        <v>1.1299999999999999</v>
      </c>
    </row>
    <row r="100" spans="1:21" x14ac:dyDescent="0.25">
      <c r="A100" s="4" t="s">
        <v>9</v>
      </c>
      <c r="B100" s="73" t="s">
        <v>10</v>
      </c>
      <c r="C100" s="5">
        <v>1.4999999999999999E-2</v>
      </c>
      <c r="D100" s="44" t="s">
        <v>345</v>
      </c>
      <c r="E100" s="4" t="s">
        <v>290</v>
      </c>
      <c r="F100" s="6">
        <v>0.04</v>
      </c>
      <c r="G100" s="6">
        <v>4.0326493287705191E-2</v>
      </c>
      <c r="H100" s="34" t="s">
        <v>11</v>
      </c>
      <c r="I100" s="16" t="str">
        <f t="shared" si="4"/>
        <v>Buy</v>
      </c>
      <c r="J100" s="7">
        <f t="shared" si="5"/>
        <v>-8.7826086956521721E-2</v>
      </c>
      <c r="K100" s="64">
        <v>209.8</v>
      </c>
      <c r="L100" s="63">
        <v>230</v>
      </c>
      <c r="M100" s="52">
        <f t="shared" si="3"/>
        <v>-8.7826086956521721E-2</v>
      </c>
      <c r="N100" s="13">
        <v>-2E-3</v>
      </c>
      <c r="O100" s="13">
        <v>-1.0999999999999999E-2</v>
      </c>
      <c r="P100" s="13">
        <v>4.6800000000000001E-2</v>
      </c>
      <c r="Q100" s="13">
        <v>-4.0000000000000001E-3</v>
      </c>
      <c r="R100" s="13">
        <v>0.56499999999999995</v>
      </c>
      <c r="S100" s="13">
        <v>0.23699999999999999</v>
      </c>
      <c r="T100" s="13">
        <v>0.21</v>
      </c>
      <c r="U100" s="12">
        <v>1.06</v>
      </c>
    </row>
    <row r="101" spans="1:21" x14ac:dyDescent="0.25">
      <c r="A101" s="4" t="s">
        <v>283</v>
      </c>
      <c r="B101" s="73" t="s">
        <v>284</v>
      </c>
      <c r="C101" s="5">
        <v>1.7000000000000001E-2</v>
      </c>
      <c r="D101" s="44" t="s">
        <v>345</v>
      </c>
      <c r="E101" s="4" t="s">
        <v>290</v>
      </c>
      <c r="F101" s="6">
        <v>0.04</v>
      </c>
      <c r="G101" s="6">
        <v>4.251537172904344E-2</v>
      </c>
      <c r="H101" s="34"/>
      <c r="I101" s="16" t="str">
        <f t="shared" si="4"/>
        <v>Buy</v>
      </c>
      <c r="J101" s="7">
        <f t="shared" si="5"/>
        <v>-9.6071428571428585E-2</v>
      </c>
      <c r="K101" s="64">
        <v>101.24</v>
      </c>
      <c r="L101" s="63">
        <v>112</v>
      </c>
      <c r="M101" s="52">
        <f t="shared" si="3"/>
        <v>-9.6071428571428585E-2</v>
      </c>
      <c r="N101" s="13">
        <v>-8.9999999999999993E-3</v>
      </c>
      <c r="O101" s="13">
        <v>-1.7000000000000001E-2</v>
      </c>
      <c r="P101" s="13">
        <v>3.4700000000000002E-2</v>
      </c>
      <c r="Q101" s="13">
        <v>-7.0000000000000001E-3</v>
      </c>
      <c r="R101" s="13">
        <v>0.23300000000000001</v>
      </c>
      <c r="S101" s="13">
        <v>0.15</v>
      </c>
      <c r="T101" s="13">
        <v>9.8000000000000004E-2</v>
      </c>
      <c r="U101" s="12">
        <v>0.89</v>
      </c>
    </row>
    <row r="102" spans="1:21" x14ac:dyDescent="0.25">
      <c r="A102" s="4" t="s">
        <v>134</v>
      </c>
      <c r="B102" s="73" t="s">
        <v>135</v>
      </c>
      <c r="C102" s="5">
        <v>1.2999999999999999E-2</v>
      </c>
      <c r="D102" s="44" t="s">
        <v>345</v>
      </c>
      <c r="E102" s="4" t="s">
        <v>290</v>
      </c>
      <c r="F102" s="6">
        <v>0.04</v>
      </c>
      <c r="G102" s="6">
        <v>4.3277867906630428E-2</v>
      </c>
      <c r="H102" s="34" t="s">
        <v>136</v>
      </c>
      <c r="I102" s="16" t="str">
        <f t="shared" si="4"/>
        <v>Buy</v>
      </c>
      <c r="J102" s="7">
        <f t="shared" si="5"/>
        <v>-9.090909090909105E-2</v>
      </c>
      <c r="K102" s="64">
        <v>158.62</v>
      </c>
      <c r="L102" s="63">
        <f>K102*1.1</f>
        <v>174.48200000000003</v>
      </c>
      <c r="M102" s="52">
        <f t="shared" si="3"/>
        <v>-9.090909090909105E-2</v>
      </c>
      <c r="N102" s="13">
        <v>-1.2E-2</v>
      </c>
      <c r="O102" s="13">
        <v>-2E-3</v>
      </c>
      <c r="P102" s="13">
        <v>4.1700000000000001E-2</v>
      </c>
      <c r="Q102" s="13">
        <v>6.0000000000000001E-3</v>
      </c>
      <c r="R102" s="13">
        <v>0.65300000000000002</v>
      </c>
      <c r="S102" s="13">
        <v>0.38800000000000001</v>
      </c>
      <c r="T102" s="13">
        <v>0.30499999999999999</v>
      </c>
      <c r="U102" s="12">
        <v>1.38</v>
      </c>
    </row>
    <row r="103" spans="1:21" x14ac:dyDescent="0.25">
      <c r="A103" s="4" t="s">
        <v>54</v>
      </c>
      <c r="B103" s="73" t="s">
        <v>55</v>
      </c>
      <c r="C103" s="5">
        <v>1.2E-2</v>
      </c>
      <c r="D103" s="44" t="s">
        <v>345</v>
      </c>
      <c r="E103" s="4" t="s">
        <v>290</v>
      </c>
      <c r="F103" s="6">
        <v>0.04</v>
      </c>
      <c r="G103" s="6">
        <v>3.5770846420266643E-2</v>
      </c>
      <c r="H103" s="34" t="s">
        <v>56</v>
      </c>
      <c r="I103" s="16" t="str">
        <f t="shared" si="4"/>
        <v>Buy</v>
      </c>
      <c r="J103" s="7">
        <f t="shared" si="5"/>
        <v>-8.4374999999999978E-2</v>
      </c>
      <c r="K103" s="64">
        <v>146.5</v>
      </c>
      <c r="L103" s="63">
        <v>160</v>
      </c>
      <c r="M103" s="52">
        <f t="shared" si="3"/>
        <v>-8.4374999999999978E-2</v>
      </c>
      <c r="N103" s="13">
        <v>-1.0999999999999999E-2</v>
      </c>
      <c r="O103" s="13">
        <v>5.0000000000000001E-3</v>
      </c>
      <c r="P103" s="13">
        <v>-4.0099999999999997E-2</v>
      </c>
      <c r="Q103" s="13">
        <v>1.2999999999999999E-2</v>
      </c>
      <c r="R103" s="13">
        <v>0.39500000000000002</v>
      </c>
      <c r="S103" s="13">
        <v>0.13</v>
      </c>
      <c r="T103" s="13">
        <v>0.109</v>
      </c>
      <c r="U103" s="12">
        <v>0.81</v>
      </c>
    </row>
    <row r="104" spans="1:21" x14ac:dyDescent="0.25">
      <c r="A104" s="37" t="s">
        <v>89</v>
      </c>
      <c r="B104" s="75" t="s">
        <v>90</v>
      </c>
      <c r="C104" s="38">
        <v>3.0000000000000001E-3</v>
      </c>
      <c r="D104" s="44" t="s">
        <v>345</v>
      </c>
      <c r="E104" s="37" t="s">
        <v>290</v>
      </c>
      <c r="F104" s="39">
        <v>0.04</v>
      </c>
      <c r="G104" s="39">
        <v>3.4620912123486662E-2</v>
      </c>
      <c r="H104" s="49" t="s">
        <v>8</v>
      </c>
      <c r="I104" s="16" t="str">
        <f t="shared" si="4"/>
        <v>Buy</v>
      </c>
      <c r="J104" s="7">
        <f t="shared" si="5"/>
        <v>-0.11333333333333329</v>
      </c>
      <c r="K104" s="65">
        <v>11.97</v>
      </c>
      <c r="L104" s="63">
        <v>13.5</v>
      </c>
      <c r="M104" s="52">
        <f t="shared" si="3"/>
        <v>-0.11333333333333329</v>
      </c>
      <c r="N104" s="42">
        <v>3.0000000000000001E-3</v>
      </c>
      <c r="O104" s="42">
        <v>7.0999999999999994E-2</v>
      </c>
      <c r="P104" s="42">
        <v>-8.8999999999999999E-3</v>
      </c>
      <c r="Q104" s="42">
        <v>7.2999999999999995E-2</v>
      </c>
      <c r="R104" s="42">
        <v>0.55100000000000005</v>
      </c>
      <c r="S104" s="42">
        <v>-0.251</v>
      </c>
      <c r="T104" s="42">
        <v>-0.107</v>
      </c>
      <c r="U104" s="43">
        <v>1.02</v>
      </c>
    </row>
    <row r="105" spans="1:21" ht="15.75" x14ac:dyDescent="0.25">
      <c r="A105" s="77" t="s">
        <v>343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9"/>
    </row>
    <row r="106" spans="1:21" s="3" customFormat="1" ht="27.75" customHeight="1" x14ac:dyDescent="0.25">
      <c r="A106" s="45" t="s">
        <v>0</v>
      </c>
      <c r="B106" s="46" t="s">
        <v>1</v>
      </c>
      <c r="C106" s="46" t="s">
        <v>298</v>
      </c>
      <c r="D106" s="46" t="s">
        <v>296</v>
      </c>
      <c r="E106" s="46" t="s">
        <v>299</v>
      </c>
      <c r="F106" s="46" t="s">
        <v>295</v>
      </c>
      <c r="G106" s="46" t="s">
        <v>303</v>
      </c>
      <c r="H106" s="56" t="s">
        <v>300</v>
      </c>
      <c r="I106" s="32" t="s">
        <v>346</v>
      </c>
      <c r="J106" s="17"/>
      <c r="K106" s="66" t="s">
        <v>6</v>
      </c>
      <c r="L106" s="66"/>
      <c r="M106" s="46"/>
      <c r="N106" s="46" t="s">
        <v>2</v>
      </c>
      <c r="O106" s="46" t="s">
        <v>3</v>
      </c>
      <c r="P106" s="46" t="s">
        <v>305</v>
      </c>
      <c r="Q106" s="46" t="s">
        <v>4</v>
      </c>
      <c r="R106" s="46" t="s">
        <v>5</v>
      </c>
      <c r="S106" s="46" t="s">
        <v>302</v>
      </c>
      <c r="T106" s="46" t="s">
        <v>301</v>
      </c>
      <c r="U106" s="47" t="s">
        <v>304</v>
      </c>
    </row>
    <row r="107" spans="1:21" x14ac:dyDescent="0.25">
      <c r="A107" s="22" t="s">
        <v>172</v>
      </c>
      <c r="B107" s="72" t="s">
        <v>173</v>
      </c>
      <c r="C107" s="23" t="s">
        <v>25</v>
      </c>
      <c r="D107" s="44" t="s">
        <v>345</v>
      </c>
      <c r="E107" s="22" t="s">
        <v>182</v>
      </c>
      <c r="F107" s="24">
        <v>0</v>
      </c>
      <c r="G107" s="24">
        <v>0</v>
      </c>
      <c r="H107" s="33" t="s">
        <v>136</v>
      </c>
      <c r="I107" s="58" t="s">
        <v>347</v>
      </c>
      <c r="J107" s="18"/>
      <c r="K107" s="67">
        <v>35.29</v>
      </c>
      <c r="L107" s="71" t="s">
        <v>347</v>
      </c>
      <c r="M107" s="58"/>
      <c r="N107" s="27">
        <v>2E-3</v>
      </c>
      <c r="O107" s="27">
        <v>2.1999999999999999E-2</v>
      </c>
      <c r="P107" s="27">
        <v>0.114</v>
      </c>
      <c r="Q107" s="27">
        <v>3.3000000000000002E-2</v>
      </c>
      <c r="R107" s="27">
        <v>0.873</v>
      </c>
      <c r="S107" s="27" t="s">
        <v>25</v>
      </c>
      <c r="T107" s="27" t="s">
        <v>25</v>
      </c>
      <c r="U107" s="28">
        <v>1.56</v>
      </c>
    </row>
    <row r="108" spans="1:21" x14ac:dyDescent="0.25">
      <c r="A108" s="14" t="s">
        <v>314</v>
      </c>
      <c r="B108" s="74" t="s">
        <v>323</v>
      </c>
      <c r="C108" s="5" t="s">
        <v>25</v>
      </c>
      <c r="D108" s="44" t="s">
        <v>345</v>
      </c>
      <c r="E108" s="4" t="s">
        <v>182</v>
      </c>
      <c r="F108" s="6">
        <v>0</v>
      </c>
      <c r="G108" s="6">
        <v>0</v>
      </c>
      <c r="H108" s="21" t="s">
        <v>306</v>
      </c>
      <c r="I108" s="58" t="s">
        <v>347</v>
      </c>
      <c r="J108" s="19"/>
      <c r="K108" s="68">
        <v>137.51</v>
      </c>
      <c r="L108" s="71" t="s">
        <v>347</v>
      </c>
      <c r="M108" s="58"/>
      <c r="N108" s="13">
        <v>3.0000000000000001E-3</v>
      </c>
      <c r="O108" s="13">
        <v>-1.4E-2</v>
      </c>
      <c r="P108" s="13">
        <v>-4.9000000000000002E-2</v>
      </c>
      <c r="Q108" s="13">
        <v>2.7E-2</v>
      </c>
      <c r="R108" s="13">
        <v>3.5680000000000001</v>
      </c>
      <c r="S108" s="13" t="s">
        <v>25</v>
      </c>
      <c r="T108" s="13" t="s">
        <v>25</v>
      </c>
      <c r="U108" s="12">
        <v>1.67</v>
      </c>
    </row>
    <row r="109" spans="1:21" x14ac:dyDescent="0.25">
      <c r="A109" s="4" t="s">
        <v>200</v>
      </c>
      <c r="B109" s="73" t="s">
        <v>201</v>
      </c>
      <c r="C109" s="5" t="s">
        <v>25</v>
      </c>
      <c r="D109" s="44" t="s">
        <v>345</v>
      </c>
      <c r="E109" s="4" t="s">
        <v>182</v>
      </c>
      <c r="F109" s="6">
        <v>0</v>
      </c>
      <c r="G109" s="6">
        <v>0</v>
      </c>
      <c r="H109" s="34" t="s">
        <v>153</v>
      </c>
      <c r="I109" s="58" t="s">
        <v>347</v>
      </c>
      <c r="J109" s="18"/>
      <c r="K109" s="68">
        <v>54.58</v>
      </c>
      <c r="L109" s="71" t="s">
        <v>347</v>
      </c>
      <c r="M109" s="58"/>
      <c r="N109" s="13">
        <v>0</v>
      </c>
      <c r="O109" s="13">
        <v>2.1999999999999999E-2</v>
      </c>
      <c r="P109" s="13">
        <v>-3.0000000000000001E-3</v>
      </c>
      <c r="Q109" s="13">
        <v>1.4999999999999999E-2</v>
      </c>
      <c r="R109" s="13">
        <v>0.155</v>
      </c>
      <c r="S109" s="13">
        <v>0.224</v>
      </c>
      <c r="T109" s="13">
        <v>0.20499999999999999</v>
      </c>
      <c r="U109" s="12">
        <v>1.2</v>
      </c>
    </row>
    <row r="110" spans="1:21" x14ac:dyDescent="0.25">
      <c r="A110" s="4" t="s">
        <v>214</v>
      </c>
      <c r="B110" s="73" t="s">
        <v>215</v>
      </c>
      <c r="C110" s="5" t="s">
        <v>25</v>
      </c>
      <c r="D110" s="44" t="s">
        <v>345</v>
      </c>
      <c r="E110" s="4" t="s">
        <v>182</v>
      </c>
      <c r="F110" s="6">
        <v>0</v>
      </c>
      <c r="G110" s="6">
        <v>0</v>
      </c>
      <c r="H110" s="34" t="s">
        <v>153</v>
      </c>
      <c r="I110" s="58" t="s">
        <v>347</v>
      </c>
      <c r="J110" s="18"/>
      <c r="K110" s="68">
        <v>45.81</v>
      </c>
      <c r="L110" s="71" t="s">
        <v>347</v>
      </c>
      <c r="M110" s="58"/>
      <c r="N110" s="13">
        <v>-1E-3</v>
      </c>
      <c r="O110" s="13">
        <v>3.4000000000000002E-2</v>
      </c>
      <c r="P110" s="13">
        <v>2.3E-2</v>
      </c>
      <c r="Q110" s="13">
        <v>0.02</v>
      </c>
      <c r="R110" s="13">
        <v>1.03</v>
      </c>
      <c r="S110" s="13" t="s">
        <v>25</v>
      </c>
      <c r="T110" s="13" t="s">
        <v>25</v>
      </c>
      <c r="U110" s="12">
        <v>1.56</v>
      </c>
    </row>
    <row r="111" spans="1:21" x14ac:dyDescent="0.25">
      <c r="A111" s="4" t="s">
        <v>45</v>
      </c>
      <c r="B111" s="73" t="s">
        <v>46</v>
      </c>
      <c r="C111" s="5">
        <v>2.8000000000000001E-2</v>
      </c>
      <c r="D111" s="44" t="s">
        <v>345</v>
      </c>
      <c r="E111" s="4" t="s">
        <v>290</v>
      </c>
      <c r="F111" s="6">
        <v>0</v>
      </c>
      <c r="G111" s="6">
        <v>0</v>
      </c>
      <c r="H111" s="34" t="s">
        <v>47</v>
      </c>
      <c r="I111" s="58" t="s">
        <v>347</v>
      </c>
      <c r="J111" s="18"/>
      <c r="K111" s="68">
        <v>148.44</v>
      </c>
      <c r="L111" s="71" t="s">
        <v>347</v>
      </c>
      <c r="M111" s="58"/>
      <c r="N111" s="13">
        <v>-1.4E-2</v>
      </c>
      <c r="O111" s="13">
        <v>1E-3</v>
      </c>
      <c r="P111" s="13">
        <v>0.06</v>
      </c>
      <c r="Q111" s="13">
        <v>5.0000000000000001E-3</v>
      </c>
      <c r="R111" s="13">
        <v>0.222</v>
      </c>
      <c r="S111" s="13">
        <v>0.16400000000000001</v>
      </c>
      <c r="T111" s="13">
        <v>0.10100000000000001</v>
      </c>
      <c r="U111" s="12">
        <v>1.46</v>
      </c>
    </row>
    <row r="112" spans="1:21" x14ac:dyDescent="0.25">
      <c r="A112" s="4" t="s">
        <v>272</v>
      </c>
      <c r="B112" s="73" t="s">
        <v>273</v>
      </c>
      <c r="C112" s="5">
        <v>0.05</v>
      </c>
      <c r="D112" s="44" t="s">
        <v>345</v>
      </c>
      <c r="E112" s="4" t="s">
        <v>290</v>
      </c>
      <c r="F112" s="6">
        <v>0</v>
      </c>
      <c r="G112" s="6">
        <v>0</v>
      </c>
      <c r="H112" s="34"/>
      <c r="I112" s="58" t="s">
        <v>347</v>
      </c>
      <c r="J112" s="18"/>
      <c r="K112" s="68">
        <v>44.72</v>
      </c>
      <c r="L112" s="71" t="s">
        <v>347</v>
      </c>
      <c r="M112" s="58"/>
      <c r="N112" s="13">
        <v>-1.7999999999999999E-2</v>
      </c>
      <c r="O112" s="13">
        <v>2E-3</v>
      </c>
      <c r="P112" s="13">
        <v>8.1000000000000003E-2</v>
      </c>
      <c r="Q112" s="13">
        <v>7.0000000000000001E-3</v>
      </c>
      <c r="R112" s="13">
        <v>0.22800000000000001</v>
      </c>
      <c r="S112" s="13">
        <v>0.104</v>
      </c>
      <c r="T112" s="13">
        <v>5.3999999999999999E-2</v>
      </c>
      <c r="U112" s="12">
        <v>0.91</v>
      </c>
    </row>
    <row r="113" spans="1:21" x14ac:dyDescent="0.25">
      <c r="A113" s="4" t="s">
        <v>87</v>
      </c>
      <c r="B113" s="73" t="s">
        <v>88</v>
      </c>
      <c r="C113" s="5">
        <v>2.3E-2</v>
      </c>
      <c r="D113" s="44" t="s">
        <v>345</v>
      </c>
      <c r="E113" s="4" t="s">
        <v>290</v>
      </c>
      <c r="F113" s="6">
        <v>0</v>
      </c>
      <c r="G113" s="6">
        <v>0</v>
      </c>
      <c r="H113" s="34" t="s">
        <v>34</v>
      </c>
      <c r="I113" s="58" t="s">
        <v>347</v>
      </c>
      <c r="J113" s="18"/>
      <c r="K113" s="68">
        <v>180.18</v>
      </c>
      <c r="L113" s="71" t="s">
        <v>347</v>
      </c>
      <c r="M113" s="58"/>
      <c r="N113" s="13">
        <v>0.01</v>
      </c>
      <c r="O113" s="13">
        <v>1.4999999999999999E-2</v>
      </c>
      <c r="P113" s="13">
        <v>1.7999999999999999E-2</v>
      </c>
      <c r="Q113" s="13">
        <v>2.1999999999999999E-2</v>
      </c>
      <c r="R113" s="13">
        <v>0.20200000000000001</v>
      </c>
      <c r="S113" s="13">
        <v>2.9000000000000001E-2</v>
      </c>
      <c r="T113" s="13">
        <v>7.4999999999999997E-2</v>
      </c>
      <c r="U113" s="12">
        <v>0.91</v>
      </c>
    </row>
    <row r="114" spans="1:21" x14ac:dyDescent="0.25">
      <c r="A114" s="4" t="s">
        <v>32</v>
      </c>
      <c r="B114" s="73" t="s">
        <v>33</v>
      </c>
      <c r="C114" s="5">
        <v>2.5000000000000001E-2</v>
      </c>
      <c r="D114" s="44" t="s">
        <v>345</v>
      </c>
      <c r="E114" s="4" t="s">
        <v>290</v>
      </c>
      <c r="F114" s="6">
        <v>0</v>
      </c>
      <c r="G114" s="6">
        <v>0</v>
      </c>
      <c r="H114" s="34" t="s">
        <v>34</v>
      </c>
      <c r="I114" s="58" t="s">
        <v>347</v>
      </c>
      <c r="J114" s="18"/>
      <c r="K114" s="68">
        <v>332.76</v>
      </c>
      <c r="L114" s="71" t="s">
        <v>347</v>
      </c>
      <c r="M114" s="58"/>
      <c r="N114" s="13">
        <v>-2E-3</v>
      </c>
      <c r="O114" s="13">
        <v>8.0000000000000002E-3</v>
      </c>
      <c r="P114" s="13">
        <v>-5.5E-2</v>
      </c>
      <c r="Q114" s="13">
        <v>2.1000000000000001E-2</v>
      </c>
      <c r="R114" s="13">
        <v>9.5000000000000001E-2</v>
      </c>
      <c r="S114" s="13">
        <v>0.315</v>
      </c>
      <c r="T114" s="13">
        <v>0.23799999999999999</v>
      </c>
      <c r="U114" s="12">
        <v>1.17</v>
      </c>
    </row>
    <row r="115" spans="1:21" x14ac:dyDescent="0.25">
      <c r="A115" s="4" t="s">
        <v>29</v>
      </c>
      <c r="B115" s="73" t="s">
        <v>30</v>
      </c>
      <c r="C115" s="5">
        <v>1.4E-2</v>
      </c>
      <c r="D115" s="44" t="s">
        <v>345</v>
      </c>
      <c r="E115" s="4" t="s">
        <v>290</v>
      </c>
      <c r="F115" s="6">
        <v>0</v>
      </c>
      <c r="G115" s="6">
        <v>0</v>
      </c>
      <c r="H115" s="34" t="s">
        <v>31</v>
      </c>
      <c r="I115" s="58" t="s">
        <v>347</v>
      </c>
      <c r="J115" s="18"/>
      <c r="K115" s="68">
        <v>124.6</v>
      </c>
      <c r="L115" s="71" t="s">
        <v>347</v>
      </c>
      <c r="M115" s="58"/>
      <c r="N115" s="13">
        <v>-0.01</v>
      </c>
      <c r="O115" s="13">
        <v>-1E-3</v>
      </c>
      <c r="P115" s="13">
        <v>7.2999999999999995E-2</v>
      </c>
      <c r="Q115" s="13">
        <v>4.0000000000000001E-3</v>
      </c>
      <c r="R115" s="13">
        <v>0.35199999999999998</v>
      </c>
      <c r="S115" s="13">
        <v>0.20200000000000001</v>
      </c>
      <c r="T115" s="13">
        <v>7.8E-2</v>
      </c>
      <c r="U115" s="12">
        <v>1.07</v>
      </c>
    </row>
    <row r="116" spans="1:21" x14ac:dyDescent="0.25">
      <c r="A116" s="37" t="s">
        <v>93</v>
      </c>
      <c r="B116" s="75" t="s">
        <v>94</v>
      </c>
      <c r="C116" s="38">
        <v>8.9999999999999993E-3</v>
      </c>
      <c r="D116" s="44" t="s">
        <v>345</v>
      </c>
      <c r="E116" s="37" t="s">
        <v>290</v>
      </c>
      <c r="F116" s="39">
        <v>0</v>
      </c>
      <c r="G116" s="39">
        <v>0</v>
      </c>
      <c r="H116" s="49" t="s">
        <v>34</v>
      </c>
      <c r="I116" s="58" t="s">
        <v>347</v>
      </c>
      <c r="J116" s="41"/>
      <c r="K116" s="69">
        <v>75.760000000000005</v>
      </c>
      <c r="L116" s="71" t="s">
        <v>347</v>
      </c>
      <c r="M116" s="60"/>
      <c r="N116" s="42">
        <v>5.0000000000000001E-3</v>
      </c>
      <c r="O116" s="42">
        <v>2.7E-2</v>
      </c>
      <c r="P116" s="42">
        <v>-3.5999999999999997E-2</v>
      </c>
      <c r="Q116" s="42">
        <v>3.3000000000000002E-2</v>
      </c>
      <c r="R116" s="42">
        <v>0.36</v>
      </c>
      <c r="S116" s="42">
        <v>0.14299999999999999</v>
      </c>
      <c r="T116" s="42">
        <v>0.13900000000000001</v>
      </c>
      <c r="U116" s="43">
        <v>0.93</v>
      </c>
    </row>
    <row r="117" spans="1:21" ht="15.75" x14ac:dyDescent="0.25">
      <c r="A117" s="81" t="s">
        <v>350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3"/>
    </row>
    <row r="118" spans="1:21" s="3" customFormat="1" ht="30" customHeight="1" x14ac:dyDescent="0.25">
      <c r="A118" s="45" t="s">
        <v>0</v>
      </c>
      <c r="B118" s="46" t="s">
        <v>1</v>
      </c>
      <c r="C118" s="46" t="s">
        <v>298</v>
      </c>
      <c r="D118" s="46" t="s">
        <v>296</v>
      </c>
      <c r="E118" s="46" t="s">
        <v>299</v>
      </c>
      <c r="F118" s="46" t="s">
        <v>295</v>
      </c>
      <c r="G118" s="46" t="s">
        <v>303</v>
      </c>
      <c r="H118" s="56" t="s">
        <v>300</v>
      </c>
      <c r="I118" s="32" t="s">
        <v>346</v>
      </c>
      <c r="J118" s="59" t="s">
        <v>349</v>
      </c>
      <c r="K118" s="66" t="s">
        <v>6</v>
      </c>
      <c r="L118" s="62" t="s">
        <v>337</v>
      </c>
      <c r="M118" s="61" t="s">
        <v>349</v>
      </c>
      <c r="N118" s="46" t="s">
        <v>2</v>
      </c>
      <c r="O118" s="46" t="s">
        <v>3</v>
      </c>
      <c r="P118" s="46" t="s">
        <v>338</v>
      </c>
      <c r="Q118" s="46" t="s">
        <v>4</v>
      </c>
      <c r="R118" s="46" t="s">
        <v>5</v>
      </c>
      <c r="S118" s="46" t="s">
        <v>302</v>
      </c>
      <c r="T118" s="46" t="s">
        <v>301</v>
      </c>
      <c r="U118" s="47" t="s">
        <v>304</v>
      </c>
    </row>
    <row r="119" spans="1:21" x14ac:dyDescent="0.25">
      <c r="A119" s="22" t="s">
        <v>63</v>
      </c>
      <c r="B119" s="72" t="s">
        <v>64</v>
      </c>
      <c r="C119" s="23">
        <v>8.3000000000000004E-2</v>
      </c>
      <c r="D119" s="53" t="s">
        <v>291</v>
      </c>
      <c r="E119" s="22" t="s">
        <v>293</v>
      </c>
      <c r="F119" s="52">
        <v>0.1</v>
      </c>
      <c r="G119" s="52">
        <v>9.6954941080768603E-2</v>
      </c>
      <c r="H119" s="33" t="s">
        <v>17</v>
      </c>
      <c r="I119" s="16" t="str">
        <f t="shared" ref="I119:I133" si="6">IF(J119&lt;-0.2,"Strong Buy", (IF(J119&lt;0,"Buy",IF(J119&lt;0.1,"Hold","Review"))))</f>
        <v>Buy</v>
      </c>
      <c r="J119" s="7">
        <f t="shared" ref="J119:J133" si="7">K119/L119-1</f>
        <v>-5.2222222222222281E-2</v>
      </c>
      <c r="K119" s="63">
        <v>8.5299999999999994</v>
      </c>
      <c r="L119" s="63">
        <v>9</v>
      </c>
      <c r="M119" s="52">
        <f t="shared" ref="M119:M133" si="8">K119/L119-1</f>
        <v>-5.2222222222222281E-2</v>
      </c>
      <c r="N119" s="27">
        <v>1.0999999999999999E-2</v>
      </c>
      <c r="O119" s="27">
        <v>0.02</v>
      </c>
      <c r="P119" s="27">
        <v>1.3100000000000001E-2</v>
      </c>
      <c r="Q119" s="27">
        <v>1.2999999999999999E-2</v>
      </c>
      <c r="R119" s="27">
        <v>0.25900000000000001</v>
      </c>
      <c r="S119" s="27">
        <v>9.1999999999999998E-2</v>
      </c>
      <c r="T119" s="27">
        <v>8.7999999999999995E-2</v>
      </c>
      <c r="U119" s="28">
        <v>0.27</v>
      </c>
    </row>
    <row r="120" spans="1:21" x14ac:dyDescent="0.25">
      <c r="A120" s="4" t="s">
        <v>39</v>
      </c>
      <c r="B120" s="73" t="s">
        <v>40</v>
      </c>
      <c r="C120" s="5">
        <v>9.1999999999999998E-2</v>
      </c>
      <c r="D120" s="54" t="s">
        <v>291</v>
      </c>
      <c r="E120" s="4" t="s">
        <v>293</v>
      </c>
      <c r="F120" s="15">
        <v>0.1</v>
      </c>
      <c r="G120" s="15">
        <v>9.2189931454144933E-2</v>
      </c>
      <c r="H120" s="34" t="s">
        <v>17</v>
      </c>
      <c r="I120" s="16" t="str">
        <f t="shared" si="6"/>
        <v>Buy</v>
      </c>
      <c r="J120" s="7">
        <f t="shared" si="7"/>
        <v>-0.12648648648648653</v>
      </c>
      <c r="K120" s="64">
        <v>16.16</v>
      </c>
      <c r="L120" s="63">
        <v>18.5</v>
      </c>
      <c r="M120" s="52">
        <f t="shared" si="8"/>
        <v>-0.12648648648648653</v>
      </c>
      <c r="N120" s="13">
        <v>-4.0000000000000001E-3</v>
      </c>
      <c r="O120" s="13">
        <v>0.01</v>
      </c>
      <c r="P120" s="13">
        <v>-4.3999999999999997E-2</v>
      </c>
      <c r="Q120" s="13">
        <v>0</v>
      </c>
      <c r="R120" s="13">
        <v>0.122</v>
      </c>
      <c r="S120" s="13">
        <v>5.5E-2</v>
      </c>
      <c r="T120" s="13">
        <v>3.1E-2</v>
      </c>
      <c r="U120" s="12">
        <v>0.21</v>
      </c>
    </row>
    <row r="121" spans="1:21" x14ac:dyDescent="0.25">
      <c r="A121" s="4" t="s">
        <v>174</v>
      </c>
      <c r="B121" s="73" t="s">
        <v>175</v>
      </c>
      <c r="C121" s="5">
        <v>8.2000000000000003E-2</v>
      </c>
      <c r="D121" s="54" t="s">
        <v>291</v>
      </c>
      <c r="E121" s="4" t="s">
        <v>293</v>
      </c>
      <c r="F121" s="15">
        <v>0.1</v>
      </c>
      <c r="G121" s="15">
        <v>9.8013271816361103E-2</v>
      </c>
      <c r="H121" s="34" t="s">
        <v>17</v>
      </c>
      <c r="I121" s="16" t="str">
        <f t="shared" si="6"/>
        <v>Hold</v>
      </c>
      <c r="J121" s="7">
        <f t="shared" si="7"/>
        <v>1.3199999999999878E-2</v>
      </c>
      <c r="K121" s="64">
        <v>25.33</v>
      </c>
      <c r="L121" s="63">
        <v>25</v>
      </c>
      <c r="M121" s="52">
        <f t="shared" si="8"/>
        <v>1.3199999999999878E-2</v>
      </c>
      <c r="N121" s="13">
        <v>0.01</v>
      </c>
      <c r="O121" s="13">
        <v>0.01</v>
      </c>
      <c r="P121" s="13">
        <v>1.0500000000000001E-2</v>
      </c>
      <c r="Q121" s="13">
        <v>5.0000000000000001E-3</v>
      </c>
      <c r="R121" s="13">
        <v>0.35199999999999998</v>
      </c>
      <c r="S121" s="13">
        <v>0.193</v>
      </c>
      <c r="T121" s="13">
        <v>0.13900000000000001</v>
      </c>
      <c r="U121" s="12">
        <v>0.36</v>
      </c>
    </row>
    <row r="122" spans="1:21" x14ac:dyDescent="0.25">
      <c r="A122" s="4" t="s">
        <v>43</v>
      </c>
      <c r="B122" s="73" t="s">
        <v>44</v>
      </c>
      <c r="C122" s="5">
        <v>7.1999999999999995E-2</v>
      </c>
      <c r="D122" s="54" t="s">
        <v>291</v>
      </c>
      <c r="E122" s="4" t="s">
        <v>293</v>
      </c>
      <c r="F122" s="15">
        <v>0.1</v>
      </c>
      <c r="G122" s="15">
        <v>0.10241633295983532</v>
      </c>
      <c r="H122" s="34" t="s">
        <v>17</v>
      </c>
      <c r="I122" s="16" t="str">
        <f t="shared" si="6"/>
        <v>Buy</v>
      </c>
      <c r="J122" s="7">
        <f t="shared" si="7"/>
        <v>-1.473684210526327E-2</v>
      </c>
      <c r="K122" s="64">
        <v>14.04</v>
      </c>
      <c r="L122" s="63">
        <v>14.25</v>
      </c>
      <c r="M122" s="52">
        <f t="shared" si="8"/>
        <v>-1.473684210526327E-2</v>
      </c>
      <c r="N122" s="13">
        <v>4.0000000000000001E-3</v>
      </c>
      <c r="O122" s="13">
        <v>0.01</v>
      </c>
      <c r="P122" s="13">
        <v>4.1200000000000001E-2</v>
      </c>
      <c r="Q122" s="13">
        <v>4.0000000000000001E-3</v>
      </c>
      <c r="R122" s="13">
        <v>0.33400000000000002</v>
      </c>
      <c r="S122" s="13">
        <v>9.1999999999999998E-2</v>
      </c>
      <c r="T122" s="13">
        <v>8.6999999999999994E-2</v>
      </c>
      <c r="U122" s="12">
        <v>0.16</v>
      </c>
    </row>
    <row r="123" spans="1:21" x14ac:dyDescent="0.25">
      <c r="A123" s="4" t="s">
        <v>104</v>
      </c>
      <c r="B123" s="73" t="s">
        <v>105</v>
      </c>
      <c r="C123" s="5">
        <v>7.2999999999999995E-2</v>
      </c>
      <c r="D123" s="54" t="s">
        <v>291</v>
      </c>
      <c r="E123" s="4" t="s">
        <v>293</v>
      </c>
      <c r="F123" s="15">
        <v>7.4999999999999997E-2</v>
      </c>
      <c r="G123" s="15">
        <v>7.3076034802846565E-2</v>
      </c>
      <c r="H123" s="34" t="s">
        <v>17</v>
      </c>
      <c r="I123" s="16" t="str">
        <f t="shared" si="6"/>
        <v>Buy</v>
      </c>
      <c r="J123" s="7">
        <f t="shared" si="7"/>
        <v>-0.15499999999999992</v>
      </c>
      <c r="K123" s="64">
        <v>10.14</v>
      </c>
      <c r="L123" s="63">
        <v>12</v>
      </c>
      <c r="M123" s="52">
        <f t="shared" si="8"/>
        <v>-0.15499999999999992</v>
      </c>
      <c r="N123" s="13">
        <v>-5.0000000000000001E-3</v>
      </c>
      <c r="O123" s="13">
        <v>7.0000000000000001E-3</v>
      </c>
      <c r="P123" s="13">
        <v>8.2400000000000001E-2</v>
      </c>
      <c r="Q123" s="13">
        <v>-0.01</v>
      </c>
      <c r="R123" s="13">
        <v>0.17</v>
      </c>
      <c r="S123" s="13">
        <v>2.4E-2</v>
      </c>
      <c r="T123" s="13">
        <v>5.6000000000000001E-2</v>
      </c>
      <c r="U123" s="12">
        <v>0.23</v>
      </c>
    </row>
    <row r="124" spans="1:21" x14ac:dyDescent="0.25">
      <c r="A124" s="4" t="s">
        <v>111</v>
      </c>
      <c r="B124" s="73" t="s">
        <v>112</v>
      </c>
      <c r="C124" s="5">
        <v>6.7000000000000004E-2</v>
      </c>
      <c r="D124" s="54" t="s">
        <v>291</v>
      </c>
      <c r="E124" s="4" t="s">
        <v>293</v>
      </c>
      <c r="F124" s="15">
        <v>7.4999999999999997E-2</v>
      </c>
      <c r="G124" s="15">
        <v>7.3531454562179382E-2</v>
      </c>
      <c r="H124" s="34" t="s">
        <v>17</v>
      </c>
      <c r="I124" s="16" t="str">
        <f t="shared" si="6"/>
        <v>Buy</v>
      </c>
      <c r="J124" s="7">
        <f t="shared" si="7"/>
        <v>-2.1463414634146361E-2</v>
      </c>
      <c r="K124" s="64">
        <v>10.029999999999999</v>
      </c>
      <c r="L124" s="63">
        <v>10.25</v>
      </c>
      <c r="M124" s="52">
        <f t="shared" si="8"/>
        <v>-2.1463414634146361E-2</v>
      </c>
      <c r="N124" s="13">
        <v>4.0000000000000001E-3</v>
      </c>
      <c r="O124" s="13">
        <v>6.0000000000000001E-3</v>
      </c>
      <c r="P124" s="13">
        <v>1.6000000000000001E-3</v>
      </c>
      <c r="Q124" s="13">
        <v>0</v>
      </c>
      <c r="R124" s="13">
        <v>0.29299999999999998</v>
      </c>
      <c r="S124" s="13">
        <v>9.9000000000000005E-2</v>
      </c>
      <c r="T124" s="13">
        <v>0.104</v>
      </c>
      <c r="U124" s="12">
        <v>0.21</v>
      </c>
    </row>
    <row r="125" spans="1:21" x14ac:dyDescent="0.25">
      <c r="A125" s="4" t="s">
        <v>129</v>
      </c>
      <c r="B125" s="73" t="s">
        <v>130</v>
      </c>
      <c r="C125" s="5">
        <v>4.9000000000000002E-2</v>
      </c>
      <c r="D125" s="54" t="s">
        <v>291</v>
      </c>
      <c r="E125" s="4" t="s">
        <v>293</v>
      </c>
      <c r="F125" s="15">
        <v>7.4999999999999997E-2</v>
      </c>
      <c r="G125" s="15">
        <v>7.4708414841813869E-2</v>
      </c>
      <c r="H125" s="34" t="s">
        <v>17</v>
      </c>
      <c r="I125" s="16" t="str">
        <f t="shared" si="6"/>
        <v>Buy</v>
      </c>
      <c r="J125" s="7">
        <f t="shared" si="7"/>
        <v>-1.9047619047618536E-3</v>
      </c>
      <c r="K125" s="64">
        <v>20.96</v>
      </c>
      <c r="L125" s="63">
        <v>21</v>
      </c>
      <c r="M125" s="52">
        <f t="shared" si="8"/>
        <v>-1.9047619047618536E-3</v>
      </c>
      <c r="N125" s="13">
        <v>-5.0000000000000001E-3</v>
      </c>
      <c r="O125" s="13">
        <v>-1.2999999999999999E-2</v>
      </c>
      <c r="P125" s="13">
        <v>2.6499999999999999E-2</v>
      </c>
      <c r="Q125" s="13">
        <v>-3.0000000000000001E-3</v>
      </c>
      <c r="R125" s="13">
        <v>0.122</v>
      </c>
      <c r="S125" s="13">
        <v>0.10100000000000001</v>
      </c>
      <c r="T125" s="13">
        <v>8.5999999999999993E-2</v>
      </c>
      <c r="U125" s="12">
        <v>0.04</v>
      </c>
    </row>
    <row r="126" spans="1:21" x14ac:dyDescent="0.25">
      <c r="A126" s="4" t="s">
        <v>141</v>
      </c>
      <c r="B126" s="73" t="s">
        <v>142</v>
      </c>
      <c r="C126" s="5">
        <v>4.3999999999999997E-2</v>
      </c>
      <c r="D126" s="54" t="s">
        <v>291</v>
      </c>
      <c r="E126" s="4" t="s">
        <v>293</v>
      </c>
      <c r="F126" s="15">
        <v>7.4999999999999997E-2</v>
      </c>
      <c r="G126" s="15">
        <v>7.3731762392840405E-2</v>
      </c>
      <c r="H126" s="34" t="s">
        <v>17</v>
      </c>
      <c r="I126" s="16" t="str">
        <f t="shared" si="6"/>
        <v>Buy</v>
      </c>
      <c r="J126" s="7">
        <f t="shared" si="7"/>
        <v>-5.4838709677419328E-2</v>
      </c>
      <c r="K126" s="64">
        <v>14.65</v>
      </c>
      <c r="L126" s="63">
        <v>15.5</v>
      </c>
      <c r="M126" s="52">
        <f t="shared" si="8"/>
        <v>-5.4838709677419328E-2</v>
      </c>
      <c r="N126" s="13">
        <v>7.0000000000000001E-3</v>
      </c>
      <c r="O126" s="13">
        <v>1E-3</v>
      </c>
      <c r="P126" s="13">
        <v>1.4800000000000001E-2</v>
      </c>
      <c r="Q126" s="13">
        <v>3.0000000000000001E-3</v>
      </c>
      <c r="R126" s="13">
        <v>0.19600000000000001</v>
      </c>
      <c r="S126" s="13">
        <v>5.0999999999999997E-2</v>
      </c>
      <c r="T126" s="13">
        <v>2.5999999999999999E-2</v>
      </c>
      <c r="U126" s="12">
        <v>-0.01</v>
      </c>
    </row>
    <row r="127" spans="1:21" x14ac:dyDescent="0.25">
      <c r="A127" s="4" t="s">
        <v>95</v>
      </c>
      <c r="B127" s="73" t="s">
        <v>96</v>
      </c>
      <c r="C127" s="5">
        <v>8.4000000000000005E-2</v>
      </c>
      <c r="D127" s="54" t="s">
        <v>291</v>
      </c>
      <c r="E127" s="4" t="s">
        <v>293</v>
      </c>
      <c r="F127" s="6">
        <v>0.05</v>
      </c>
      <c r="G127" s="6">
        <v>4.9735369664759214E-2</v>
      </c>
      <c r="H127" s="34" t="s">
        <v>17</v>
      </c>
      <c r="I127" s="16" t="str">
        <f t="shared" si="6"/>
        <v>Buy</v>
      </c>
      <c r="J127" s="7">
        <f t="shared" si="7"/>
        <v>-7.0833333333333304E-2</v>
      </c>
      <c r="K127" s="64">
        <v>11.15</v>
      </c>
      <c r="L127" s="63">
        <v>12</v>
      </c>
      <c r="M127" s="52">
        <f t="shared" si="8"/>
        <v>-7.0833333333333304E-2</v>
      </c>
      <c r="N127" s="13">
        <v>2E-3</v>
      </c>
      <c r="O127" s="13">
        <v>-7.0000000000000001E-3</v>
      </c>
      <c r="P127" s="13">
        <v>1.67E-2</v>
      </c>
      <c r="Q127" s="13">
        <v>-4.0000000000000001E-3</v>
      </c>
      <c r="R127" s="13">
        <v>0.29499999999999998</v>
      </c>
      <c r="S127" s="13">
        <v>9.0999999999999998E-2</v>
      </c>
      <c r="T127" s="13">
        <v>0.08</v>
      </c>
      <c r="U127" s="12">
        <v>0.32</v>
      </c>
    </row>
    <row r="128" spans="1:21" x14ac:dyDescent="0.25">
      <c r="A128" s="4" t="s">
        <v>109</v>
      </c>
      <c r="B128" s="73" t="s">
        <v>110</v>
      </c>
      <c r="C128" s="5">
        <v>6.3E-2</v>
      </c>
      <c r="D128" s="54" t="s">
        <v>291</v>
      </c>
      <c r="E128" s="4" t="s">
        <v>293</v>
      </c>
      <c r="F128" s="6">
        <v>0.05</v>
      </c>
      <c r="G128" s="6">
        <v>4.9931981580157429E-2</v>
      </c>
      <c r="H128" s="34" t="s">
        <v>17</v>
      </c>
      <c r="I128" s="16" t="str">
        <f t="shared" si="6"/>
        <v>Hold</v>
      </c>
      <c r="J128" s="7">
        <f t="shared" si="7"/>
        <v>1.4509803921568754E-2</v>
      </c>
      <c r="K128" s="64">
        <v>25.87</v>
      </c>
      <c r="L128" s="63">
        <v>25.5</v>
      </c>
      <c r="M128" s="52">
        <f t="shared" si="8"/>
        <v>1.4509803921568754E-2</v>
      </c>
      <c r="N128" s="13">
        <v>8.0000000000000002E-3</v>
      </c>
      <c r="O128" s="13">
        <v>1.2E-2</v>
      </c>
      <c r="P128" s="13">
        <v>2.4500000000000001E-2</v>
      </c>
      <c r="Q128" s="13">
        <v>2E-3</v>
      </c>
      <c r="R128" s="13">
        <v>0.372</v>
      </c>
      <c r="S128" s="13">
        <v>0.09</v>
      </c>
      <c r="T128" s="13">
        <v>5.8999999999999997E-2</v>
      </c>
      <c r="U128" s="12">
        <v>0.23</v>
      </c>
    </row>
    <row r="129" spans="1:21" x14ac:dyDescent="0.25">
      <c r="A129" s="4" t="s">
        <v>255</v>
      </c>
      <c r="B129" s="73" t="s">
        <v>254</v>
      </c>
      <c r="C129" s="5">
        <v>9.4E-2</v>
      </c>
      <c r="D129" s="54" t="s">
        <v>291</v>
      </c>
      <c r="E129" s="4" t="s">
        <v>292</v>
      </c>
      <c r="F129" s="6">
        <v>0.04</v>
      </c>
      <c r="G129" s="15">
        <v>5.972739641477802E-2</v>
      </c>
      <c r="H129" s="34" t="s">
        <v>50</v>
      </c>
      <c r="I129" s="16" t="str">
        <f t="shared" si="6"/>
        <v>Buy</v>
      </c>
      <c r="J129" s="7">
        <f t="shared" si="7"/>
        <v>-9.2799999999999994E-2</v>
      </c>
      <c r="K129" s="64">
        <v>22.68</v>
      </c>
      <c r="L129" s="63">
        <v>25</v>
      </c>
      <c r="M129" s="52">
        <f t="shared" si="8"/>
        <v>-9.2799999999999994E-2</v>
      </c>
      <c r="N129" s="13">
        <v>1.4E-2</v>
      </c>
      <c r="O129" s="13">
        <v>2.5000000000000001E-2</v>
      </c>
      <c r="P129" s="13">
        <v>-2.8384279475982432E-2</v>
      </c>
      <c r="Q129" s="13">
        <v>1.9E-2</v>
      </c>
      <c r="R129" s="13">
        <v>0.33200000000000002</v>
      </c>
      <c r="S129" s="13">
        <v>0.14299999999999999</v>
      </c>
      <c r="T129" s="13" t="s">
        <v>25</v>
      </c>
      <c r="U129" s="12">
        <v>0.23</v>
      </c>
    </row>
    <row r="130" spans="1:21" x14ac:dyDescent="0.25">
      <c r="A130" s="4" t="s">
        <v>250</v>
      </c>
      <c r="B130" s="73" t="s">
        <v>247</v>
      </c>
      <c r="C130" s="5">
        <v>9.7000000000000003E-2</v>
      </c>
      <c r="D130" s="54" t="s">
        <v>291</v>
      </c>
      <c r="E130" s="4" t="s">
        <v>292</v>
      </c>
      <c r="F130" s="6">
        <v>0.04</v>
      </c>
      <c r="G130" s="6">
        <v>3.9177134320099428E-2</v>
      </c>
      <c r="H130" s="34" t="s">
        <v>50</v>
      </c>
      <c r="I130" s="16" t="str">
        <f t="shared" si="6"/>
        <v>Buy</v>
      </c>
      <c r="J130" s="7">
        <f t="shared" si="7"/>
        <v>-8.3846153846153793E-2</v>
      </c>
      <c r="K130" s="64">
        <v>23.82</v>
      </c>
      <c r="L130" s="63">
        <v>26</v>
      </c>
      <c r="M130" s="52">
        <f t="shared" si="8"/>
        <v>-8.3846153846153793E-2</v>
      </c>
      <c r="N130" s="13">
        <v>6.0000000000000001E-3</v>
      </c>
      <c r="O130" s="13">
        <v>1.6E-2</v>
      </c>
      <c r="P130" s="13">
        <v>1.3350559862187916E-2</v>
      </c>
      <c r="Q130" s="13">
        <v>1.2E-2</v>
      </c>
      <c r="R130" s="13">
        <v>0.441</v>
      </c>
      <c r="S130" s="13" t="s">
        <v>25</v>
      </c>
      <c r="T130" s="13" t="s">
        <v>25</v>
      </c>
      <c r="U130" s="12">
        <v>0.17</v>
      </c>
    </row>
    <row r="131" spans="1:21" x14ac:dyDescent="0.25">
      <c r="A131" s="4" t="s">
        <v>159</v>
      </c>
      <c r="B131" s="73" t="s">
        <v>160</v>
      </c>
      <c r="C131" s="5">
        <v>8.8999999999999996E-2</v>
      </c>
      <c r="D131" s="54" t="s">
        <v>291</v>
      </c>
      <c r="E131" s="4" t="s">
        <v>292</v>
      </c>
      <c r="F131" s="6">
        <v>0.04</v>
      </c>
      <c r="G131" s="6">
        <v>3.7412411677528713E-2</v>
      </c>
      <c r="H131" s="34" t="s">
        <v>72</v>
      </c>
      <c r="I131" s="16" t="str">
        <f t="shared" si="6"/>
        <v>Buy</v>
      </c>
      <c r="J131" s="7">
        <f t="shared" si="7"/>
        <v>-8.1090909090909102E-2</v>
      </c>
      <c r="K131" s="64">
        <v>25.27</v>
      </c>
      <c r="L131" s="63">
        <v>27.5</v>
      </c>
      <c r="M131" s="52">
        <f t="shared" si="8"/>
        <v>-8.1090909090909102E-2</v>
      </c>
      <c r="N131" s="13">
        <v>5.0000000000000001E-3</v>
      </c>
      <c r="O131" s="13">
        <v>8.0000000000000002E-3</v>
      </c>
      <c r="P131" s="13">
        <v>8.4235860409145324E-3</v>
      </c>
      <c r="Q131" s="13">
        <v>5.0000000000000001E-3</v>
      </c>
      <c r="R131" s="13">
        <v>0.27300000000000002</v>
      </c>
      <c r="S131" s="13" t="s">
        <v>25</v>
      </c>
      <c r="T131" s="13" t="s">
        <v>25</v>
      </c>
      <c r="U131" s="12">
        <v>0.24</v>
      </c>
    </row>
    <row r="132" spans="1:21" x14ac:dyDescent="0.25">
      <c r="A132" s="4" t="s">
        <v>239</v>
      </c>
      <c r="B132" s="73" t="s">
        <v>238</v>
      </c>
      <c r="C132" s="5">
        <v>8.2000000000000003E-2</v>
      </c>
      <c r="D132" s="54" t="s">
        <v>291</v>
      </c>
      <c r="E132" s="4" t="s">
        <v>292</v>
      </c>
      <c r="F132" s="6">
        <v>0.04</v>
      </c>
      <c r="G132" s="6">
        <v>4.0395189133208893E-2</v>
      </c>
      <c r="H132" s="34" t="s">
        <v>50</v>
      </c>
      <c r="I132" s="16" t="str">
        <f t="shared" si="6"/>
        <v>Buy</v>
      </c>
      <c r="J132" s="7">
        <f t="shared" si="7"/>
        <v>-3.5555555555555562E-2</v>
      </c>
      <c r="K132" s="64">
        <v>26.04</v>
      </c>
      <c r="L132" s="63">
        <v>27</v>
      </c>
      <c r="M132" s="52">
        <f t="shared" si="8"/>
        <v>-3.5555555555555562E-2</v>
      </c>
      <c r="N132" s="13">
        <v>2E-3</v>
      </c>
      <c r="O132" s="13">
        <v>8.9999999999999993E-3</v>
      </c>
      <c r="P132" s="13">
        <v>2.2502960915909975E-2</v>
      </c>
      <c r="Q132" s="13">
        <v>5.0000000000000001E-3</v>
      </c>
      <c r="R132" s="13">
        <v>0.28799999999999998</v>
      </c>
      <c r="S132" s="13" t="s">
        <v>25</v>
      </c>
      <c r="T132" s="13" t="s">
        <v>25</v>
      </c>
      <c r="U132" s="12">
        <v>0.25</v>
      </c>
    </row>
    <row r="133" spans="1:21" x14ac:dyDescent="0.25">
      <c r="A133" s="37" t="s">
        <v>260</v>
      </c>
      <c r="B133" s="75" t="s">
        <v>261</v>
      </c>
      <c r="C133" s="38">
        <v>7.5999999999999998E-2</v>
      </c>
      <c r="D133" s="55" t="s">
        <v>291</v>
      </c>
      <c r="E133" s="37" t="s">
        <v>292</v>
      </c>
      <c r="F133" s="39">
        <v>0.04</v>
      </c>
      <c r="G133" s="39">
        <v>3.8998373298678057E-2</v>
      </c>
      <c r="H133" s="49" t="s">
        <v>259</v>
      </c>
      <c r="I133" s="16" t="str">
        <f t="shared" si="6"/>
        <v>Buy</v>
      </c>
      <c r="J133" s="7">
        <f t="shared" si="7"/>
        <v>-4.2857142857143371E-3</v>
      </c>
      <c r="K133" s="65">
        <v>27.88</v>
      </c>
      <c r="L133" s="63">
        <v>28</v>
      </c>
      <c r="M133" s="52">
        <f t="shared" si="8"/>
        <v>-4.2857142857143371E-3</v>
      </c>
      <c r="N133" s="42">
        <v>1.2E-2</v>
      </c>
      <c r="O133" s="42">
        <v>0.02</v>
      </c>
      <c r="P133" s="42">
        <v>2.2329735764793357E-2</v>
      </c>
      <c r="Q133" s="42">
        <v>1.4999999999999999E-2</v>
      </c>
      <c r="R133" s="42" t="s">
        <v>25</v>
      </c>
      <c r="S133" s="42" t="s">
        <v>25</v>
      </c>
      <c r="T133" s="42" t="s">
        <v>25</v>
      </c>
      <c r="U133" s="43">
        <v>0.13</v>
      </c>
    </row>
    <row r="134" spans="1:21" ht="15.75" x14ac:dyDescent="0.25">
      <c r="A134" s="77" t="s">
        <v>344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9"/>
    </row>
    <row r="135" spans="1:21" s="3" customFormat="1" ht="29.25" customHeight="1" x14ac:dyDescent="0.25">
      <c r="A135" s="45" t="s">
        <v>0</v>
      </c>
      <c r="B135" s="46" t="s">
        <v>1</v>
      </c>
      <c r="C135" s="46" t="s">
        <v>298</v>
      </c>
      <c r="D135" s="46" t="s">
        <v>296</v>
      </c>
      <c r="E135" s="46" t="s">
        <v>299</v>
      </c>
      <c r="F135" s="46" t="s">
        <v>295</v>
      </c>
      <c r="G135" s="46" t="s">
        <v>303</v>
      </c>
      <c r="H135" s="56" t="s">
        <v>300</v>
      </c>
      <c r="I135" s="46" t="s">
        <v>346</v>
      </c>
      <c r="J135" s="46"/>
      <c r="K135" s="66" t="s">
        <v>6</v>
      </c>
      <c r="L135" s="66"/>
      <c r="M135" s="46"/>
      <c r="N135" s="46" t="s">
        <v>2</v>
      </c>
      <c r="O135" s="46" t="s">
        <v>3</v>
      </c>
      <c r="P135" s="46" t="s">
        <v>305</v>
      </c>
      <c r="Q135" s="46" t="s">
        <v>4</v>
      </c>
      <c r="R135" s="46" t="s">
        <v>5</v>
      </c>
      <c r="S135" s="46" t="s">
        <v>302</v>
      </c>
      <c r="T135" s="46" t="s">
        <v>301</v>
      </c>
      <c r="U135" s="47" t="s">
        <v>304</v>
      </c>
    </row>
    <row r="136" spans="1:21" x14ac:dyDescent="0.25">
      <c r="A136" s="22" t="s">
        <v>176</v>
      </c>
      <c r="B136" s="72" t="s">
        <v>177</v>
      </c>
      <c r="C136" s="23">
        <v>7.0999999999999994E-2</v>
      </c>
      <c r="D136" s="53" t="s">
        <v>291</v>
      </c>
      <c r="E136" s="22" t="s">
        <v>293</v>
      </c>
      <c r="F136" s="24">
        <v>0</v>
      </c>
      <c r="G136" s="24">
        <v>0</v>
      </c>
      <c r="H136" s="33" t="s">
        <v>17</v>
      </c>
      <c r="I136" s="58" t="s">
        <v>347</v>
      </c>
      <c r="J136" s="51"/>
      <c r="K136" s="63">
        <v>19.09</v>
      </c>
      <c r="L136" s="71" t="s">
        <v>347</v>
      </c>
      <c r="M136" s="58"/>
      <c r="N136" s="27">
        <v>1E-3</v>
      </c>
      <c r="O136" s="27">
        <v>0.01</v>
      </c>
      <c r="P136" s="27">
        <v>1.7999999999999999E-2</v>
      </c>
      <c r="Q136" s="27">
        <v>-2E-3</v>
      </c>
      <c r="R136" s="27">
        <v>0.35599999999999998</v>
      </c>
      <c r="S136" s="27">
        <v>0.153</v>
      </c>
      <c r="T136" s="27">
        <v>8.2000000000000003E-2</v>
      </c>
      <c r="U136" s="28">
        <v>0.44</v>
      </c>
    </row>
    <row r="137" spans="1:21" x14ac:dyDescent="0.25">
      <c r="A137" s="4" t="s">
        <v>37</v>
      </c>
      <c r="B137" s="73" t="s">
        <v>38</v>
      </c>
      <c r="C137" s="5">
        <v>7.0999999999999994E-2</v>
      </c>
      <c r="D137" s="54" t="s">
        <v>291</v>
      </c>
      <c r="E137" s="4" t="s">
        <v>293</v>
      </c>
      <c r="F137" s="6">
        <v>0</v>
      </c>
      <c r="G137" s="6">
        <v>0</v>
      </c>
      <c r="H137" s="34" t="s">
        <v>17</v>
      </c>
      <c r="I137" s="58" t="s">
        <v>347</v>
      </c>
      <c r="J137" s="18"/>
      <c r="K137" s="64">
        <v>12.85</v>
      </c>
      <c r="L137" s="71" t="s">
        <v>347</v>
      </c>
      <c r="M137" s="58"/>
      <c r="N137" s="13">
        <v>-6.0000000000000001E-3</v>
      </c>
      <c r="O137" s="13">
        <v>-3.0000000000000001E-3</v>
      </c>
      <c r="P137" s="13">
        <v>0.03</v>
      </c>
      <c r="Q137" s="13">
        <v>-2E-3</v>
      </c>
      <c r="R137" s="13">
        <v>0.17899999999999999</v>
      </c>
      <c r="S137" s="13">
        <v>2.7E-2</v>
      </c>
      <c r="T137" s="13">
        <v>5.8000000000000003E-2</v>
      </c>
      <c r="U137" s="12">
        <v>0.15</v>
      </c>
    </row>
    <row r="138" spans="1:21" x14ac:dyDescent="0.25">
      <c r="A138" s="4" t="s">
        <v>194</v>
      </c>
      <c r="B138" s="73" t="s">
        <v>195</v>
      </c>
      <c r="C138" s="5">
        <v>5.6000000000000001E-2</v>
      </c>
      <c r="D138" s="54" t="s">
        <v>291</v>
      </c>
      <c r="E138" s="4" t="s">
        <v>293</v>
      </c>
      <c r="F138" s="6">
        <v>0</v>
      </c>
      <c r="G138" s="6">
        <v>0</v>
      </c>
      <c r="H138" s="34" t="s">
        <v>67</v>
      </c>
      <c r="I138" s="58" t="s">
        <v>347</v>
      </c>
      <c r="J138" s="18"/>
      <c r="K138" s="64">
        <v>26.13</v>
      </c>
      <c r="L138" s="71" t="s">
        <v>347</v>
      </c>
      <c r="M138" s="58"/>
      <c r="N138" s="13">
        <v>0.01</v>
      </c>
      <c r="O138" s="13">
        <v>6.0000000000000001E-3</v>
      </c>
      <c r="P138" s="13">
        <v>2.9000000000000001E-2</v>
      </c>
      <c r="Q138" s="13">
        <v>1.2E-2</v>
      </c>
      <c r="R138" s="13">
        <v>0.23400000000000001</v>
      </c>
      <c r="S138" s="13">
        <v>0.106</v>
      </c>
      <c r="T138" s="13" t="s">
        <v>25</v>
      </c>
      <c r="U138" s="12">
        <v>0.1</v>
      </c>
    </row>
    <row r="139" spans="1:21" x14ac:dyDescent="0.25">
      <c r="A139" s="4" t="s">
        <v>127</v>
      </c>
      <c r="B139" s="73" t="s">
        <v>128</v>
      </c>
      <c r="C139" s="5">
        <v>4.3999999999999997E-2</v>
      </c>
      <c r="D139" s="54" t="s">
        <v>291</v>
      </c>
      <c r="E139" s="4" t="s">
        <v>293</v>
      </c>
      <c r="F139" s="6">
        <v>0</v>
      </c>
      <c r="G139" s="6">
        <v>0</v>
      </c>
      <c r="H139" s="34" t="s">
        <v>17</v>
      </c>
      <c r="I139" s="58" t="s">
        <v>347</v>
      </c>
      <c r="J139" s="18"/>
      <c r="K139" s="64">
        <v>13.53</v>
      </c>
      <c r="L139" s="71" t="s">
        <v>347</v>
      </c>
      <c r="M139" s="58"/>
      <c r="N139" s="13">
        <v>-4.0000000000000001E-3</v>
      </c>
      <c r="O139" s="13">
        <v>-4.0000000000000001E-3</v>
      </c>
      <c r="P139" s="13">
        <v>3.7999999999999999E-2</v>
      </c>
      <c r="Q139" s="13">
        <v>-2E-3</v>
      </c>
      <c r="R139" s="13">
        <v>0.124</v>
      </c>
      <c r="S139" s="13">
        <v>4.4999999999999998E-2</v>
      </c>
      <c r="T139" s="13">
        <v>5.3999999999999999E-2</v>
      </c>
      <c r="U139" s="12">
        <v>-0.02</v>
      </c>
    </row>
    <row r="140" spans="1:21" x14ac:dyDescent="0.25">
      <c r="A140" s="4" t="s">
        <v>143</v>
      </c>
      <c r="B140" s="73" t="s">
        <v>144</v>
      </c>
      <c r="C140" s="5">
        <v>4.4999999999999998E-2</v>
      </c>
      <c r="D140" s="54" t="s">
        <v>291</v>
      </c>
      <c r="E140" s="4" t="s">
        <v>293</v>
      </c>
      <c r="F140" s="6">
        <v>0</v>
      </c>
      <c r="G140" s="6">
        <v>0</v>
      </c>
      <c r="H140" s="34" t="s">
        <v>17</v>
      </c>
      <c r="I140" s="58" t="s">
        <v>347</v>
      </c>
      <c r="J140" s="18"/>
      <c r="K140" s="64">
        <v>14.99</v>
      </c>
      <c r="L140" s="71" t="s">
        <v>347</v>
      </c>
      <c r="M140" s="58"/>
      <c r="N140" s="13">
        <v>1E-3</v>
      </c>
      <c r="O140" s="13">
        <v>7.0000000000000001E-3</v>
      </c>
      <c r="P140" s="13">
        <v>2.4E-2</v>
      </c>
      <c r="Q140" s="13">
        <v>8.0000000000000002E-3</v>
      </c>
      <c r="R140" s="13">
        <v>0.19600000000000001</v>
      </c>
      <c r="S140" s="13">
        <v>8.1000000000000003E-2</v>
      </c>
      <c r="T140" s="13">
        <v>5.5E-2</v>
      </c>
      <c r="U140" s="12">
        <v>-0.03</v>
      </c>
    </row>
    <row r="141" spans="1:21" x14ac:dyDescent="0.25">
      <c r="A141" s="4" t="s">
        <v>137</v>
      </c>
      <c r="B141" s="73" t="s">
        <v>137</v>
      </c>
      <c r="C141" s="5" t="s">
        <v>25</v>
      </c>
      <c r="D141" s="54" t="s">
        <v>291</v>
      </c>
      <c r="E141" s="4" t="s">
        <v>297</v>
      </c>
      <c r="F141" s="6">
        <v>0</v>
      </c>
      <c r="G141" s="6">
        <v>0</v>
      </c>
      <c r="H141" s="34" t="s">
        <v>138</v>
      </c>
      <c r="I141" s="58" t="s">
        <v>347</v>
      </c>
      <c r="J141" s="18"/>
      <c r="K141" s="64">
        <v>4.03</v>
      </c>
      <c r="L141" s="71" t="s">
        <v>347</v>
      </c>
      <c r="M141" s="58"/>
      <c r="N141" s="13">
        <v>-1.2999999999999999E-2</v>
      </c>
      <c r="O141" s="13">
        <v>-2.9000000000000001E-2</v>
      </c>
      <c r="P141" s="13">
        <v>-0.04</v>
      </c>
      <c r="Q141" s="13">
        <v>-7.0000000000000001E-3</v>
      </c>
      <c r="R141" s="13">
        <v>0.02</v>
      </c>
      <c r="S141" s="13">
        <v>0.82699999999999996</v>
      </c>
      <c r="T141" s="13">
        <v>0.08</v>
      </c>
      <c r="U141" s="12">
        <v>0.97</v>
      </c>
    </row>
    <row r="142" spans="1:21" x14ac:dyDescent="0.25">
      <c r="A142" s="4" t="s">
        <v>251</v>
      </c>
      <c r="B142" s="73" t="s">
        <v>252</v>
      </c>
      <c r="C142" s="5" t="s">
        <v>25</v>
      </c>
      <c r="D142" s="54" t="s">
        <v>291</v>
      </c>
      <c r="E142" s="4" t="s">
        <v>297</v>
      </c>
      <c r="F142" s="6">
        <v>0</v>
      </c>
      <c r="G142" s="6">
        <v>0</v>
      </c>
      <c r="H142" s="34" t="s">
        <v>50</v>
      </c>
      <c r="I142" s="58" t="s">
        <v>347</v>
      </c>
      <c r="J142" s="18"/>
      <c r="K142" s="64">
        <v>1.54</v>
      </c>
      <c r="L142" s="71" t="s">
        <v>347</v>
      </c>
      <c r="M142" s="58"/>
      <c r="N142" s="13">
        <v>-3.0000000000000001E-3</v>
      </c>
      <c r="O142" s="13">
        <v>0</v>
      </c>
      <c r="P142" s="13">
        <v>7.0000000000000001E-3</v>
      </c>
      <c r="Q142" s="13">
        <v>0</v>
      </c>
      <c r="R142" s="13">
        <v>0.185</v>
      </c>
      <c r="S142" s="13">
        <v>-0.32800000000000001</v>
      </c>
      <c r="T142" s="13">
        <v>-0.40200000000000002</v>
      </c>
      <c r="U142" s="12">
        <v>0.62</v>
      </c>
    </row>
    <row r="143" spans="1:21" x14ac:dyDescent="0.25">
      <c r="A143" s="14" t="s">
        <v>315</v>
      </c>
      <c r="B143" s="74" t="s">
        <v>261</v>
      </c>
      <c r="C143" s="5">
        <v>7.2999999999999995E-2</v>
      </c>
      <c r="D143" s="54" t="s">
        <v>291</v>
      </c>
      <c r="E143" s="4" t="s">
        <v>292</v>
      </c>
      <c r="F143" s="6">
        <v>0</v>
      </c>
      <c r="G143" s="6">
        <v>0</v>
      </c>
      <c r="H143" s="21" t="s">
        <v>259</v>
      </c>
      <c r="I143" s="58" t="s">
        <v>347</v>
      </c>
      <c r="J143" s="19"/>
      <c r="K143" s="64">
        <v>27.44</v>
      </c>
      <c r="L143" s="71" t="s">
        <v>347</v>
      </c>
      <c r="M143" s="58"/>
      <c r="N143" s="13">
        <v>-2E-3</v>
      </c>
      <c r="O143" s="13">
        <v>2.1999999999999999E-2</v>
      </c>
      <c r="P143" s="13">
        <v>4.2999999999999997E-2</v>
      </c>
      <c r="Q143" s="13">
        <v>1.4E-2</v>
      </c>
      <c r="R143" s="13" t="s">
        <v>25</v>
      </c>
      <c r="S143" s="13" t="s">
        <v>25</v>
      </c>
      <c r="T143" s="13" t="s">
        <v>25</v>
      </c>
      <c r="U143" s="12">
        <v>0.09</v>
      </c>
    </row>
    <row r="144" spans="1:21" x14ac:dyDescent="0.25">
      <c r="A144" s="4" t="s">
        <v>192</v>
      </c>
      <c r="B144" s="73" t="s">
        <v>193</v>
      </c>
      <c r="C144" s="5">
        <v>1.6E-2</v>
      </c>
      <c r="D144" s="54" t="s">
        <v>291</v>
      </c>
      <c r="E144" s="4" t="s">
        <v>297</v>
      </c>
      <c r="F144" s="6">
        <v>0</v>
      </c>
      <c r="G144" s="6">
        <v>0</v>
      </c>
      <c r="H144" s="34" t="s">
        <v>67</v>
      </c>
      <c r="I144" s="58" t="s">
        <v>347</v>
      </c>
      <c r="J144" s="18"/>
      <c r="K144" s="64">
        <v>45.84</v>
      </c>
      <c r="L144" s="71" t="s">
        <v>347</v>
      </c>
      <c r="M144" s="58"/>
      <c r="N144" s="13">
        <v>1.4E-2</v>
      </c>
      <c r="O144" s="13">
        <v>1.0999999999999999E-2</v>
      </c>
      <c r="P144" s="13">
        <v>-4.4999999999999998E-2</v>
      </c>
      <c r="Q144" s="13">
        <v>4.0000000000000001E-3</v>
      </c>
      <c r="R144" s="13">
        <v>0.63700000000000001</v>
      </c>
      <c r="S144" s="13">
        <v>0.27900000000000003</v>
      </c>
      <c r="T144" s="13">
        <v>0.26700000000000002</v>
      </c>
      <c r="U144" s="12">
        <v>0.57999999999999996</v>
      </c>
    </row>
    <row r="145" spans="1:21" x14ac:dyDescent="0.25">
      <c r="A145" s="4" t="s">
        <v>256</v>
      </c>
      <c r="B145" s="73" t="s">
        <v>254</v>
      </c>
      <c r="C145" s="5">
        <v>9.8000000000000004E-2</v>
      </c>
      <c r="D145" s="54" t="s">
        <v>291</v>
      </c>
      <c r="E145" s="4" t="s">
        <v>292</v>
      </c>
      <c r="F145" s="6">
        <v>0</v>
      </c>
      <c r="G145" s="6">
        <v>0</v>
      </c>
      <c r="H145" s="34" t="s">
        <v>50</v>
      </c>
      <c r="I145" s="58" t="s">
        <v>347</v>
      </c>
      <c r="J145" s="18"/>
      <c r="K145" s="64">
        <v>22.76</v>
      </c>
      <c r="L145" s="71" t="s">
        <v>347</v>
      </c>
      <c r="M145" s="58"/>
      <c r="N145" s="13">
        <v>7.0000000000000001E-3</v>
      </c>
      <c r="O145" s="13">
        <v>2.1000000000000001E-2</v>
      </c>
      <c r="P145" s="13">
        <v>6.4000000000000001E-2</v>
      </c>
      <c r="Q145" s="13">
        <v>1.7000000000000001E-2</v>
      </c>
      <c r="R145" s="13">
        <v>0.316</v>
      </c>
      <c r="S145" s="13" t="s">
        <v>25</v>
      </c>
      <c r="T145" s="13" t="s">
        <v>25</v>
      </c>
      <c r="U145" s="12">
        <v>0.3</v>
      </c>
    </row>
    <row r="146" spans="1:21" x14ac:dyDescent="0.25">
      <c r="A146" s="4" t="s">
        <v>139</v>
      </c>
      <c r="B146" s="73" t="s">
        <v>140</v>
      </c>
      <c r="C146" s="5">
        <v>0.10299999999999999</v>
      </c>
      <c r="D146" s="54" t="s">
        <v>291</v>
      </c>
      <c r="E146" s="4" t="s">
        <v>292</v>
      </c>
      <c r="F146" s="6">
        <v>0</v>
      </c>
      <c r="G146" s="6">
        <v>0</v>
      </c>
      <c r="H146" s="34" t="s">
        <v>138</v>
      </c>
      <c r="I146" s="58" t="s">
        <v>347</v>
      </c>
      <c r="J146" s="18"/>
      <c r="K146" s="64">
        <v>26.78</v>
      </c>
      <c r="L146" s="71" t="s">
        <v>347</v>
      </c>
      <c r="M146" s="58"/>
      <c r="N146" s="13">
        <v>1E-3</v>
      </c>
      <c r="O146" s="13">
        <v>6.0000000000000001E-3</v>
      </c>
      <c r="P146" s="13">
        <v>3.7999999999999999E-2</v>
      </c>
      <c r="Q146" s="13">
        <v>0</v>
      </c>
      <c r="R146" s="13">
        <v>0.14399999999999999</v>
      </c>
      <c r="S146" s="13">
        <v>0.13400000000000001</v>
      </c>
      <c r="T146" s="13" t="s">
        <v>25</v>
      </c>
      <c r="U146" s="12">
        <v>0.03</v>
      </c>
    </row>
    <row r="147" spans="1:21" x14ac:dyDescent="0.25">
      <c r="A147" s="4" t="s">
        <v>253</v>
      </c>
      <c r="B147" s="73" t="s">
        <v>254</v>
      </c>
      <c r="C147" s="5">
        <v>8.5000000000000006E-2</v>
      </c>
      <c r="D147" s="54" t="s">
        <v>291</v>
      </c>
      <c r="E147" s="4" t="s">
        <v>292</v>
      </c>
      <c r="F147" s="6">
        <v>0</v>
      </c>
      <c r="G147" s="6">
        <v>0</v>
      </c>
      <c r="H147" s="34" t="s">
        <v>50</v>
      </c>
      <c r="I147" s="58" t="s">
        <v>347</v>
      </c>
      <c r="J147" s="18"/>
      <c r="K147" s="64">
        <v>21.37</v>
      </c>
      <c r="L147" s="71" t="s">
        <v>347</v>
      </c>
      <c r="M147" s="58"/>
      <c r="N147" s="13">
        <v>7.0000000000000001E-3</v>
      </c>
      <c r="O147" s="13">
        <v>0</v>
      </c>
      <c r="P147" s="13">
        <v>4.1000000000000002E-2</v>
      </c>
      <c r="Q147" s="13">
        <v>0.01</v>
      </c>
      <c r="R147" s="13">
        <v>0.41199999999999998</v>
      </c>
      <c r="S147" s="13">
        <v>0.14399999999999999</v>
      </c>
      <c r="T147" s="13">
        <v>7.6999999999999999E-2</v>
      </c>
      <c r="U147" s="12">
        <v>0.37</v>
      </c>
    </row>
    <row r="148" spans="1:21" x14ac:dyDescent="0.25">
      <c r="A148" s="4" t="s">
        <v>249</v>
      </c>
      <c r="B148" s="73" t="s">
        <v>247</v>
      </c>
      <c r="C148" s="5">
        <v>8.7999999999999995E-2</v>
      </c>
      <c r="D148" s="54" t="s">
        <v>291</v>
      </c>
      <c r="E148" s="4" t="s">
        <v>292</v>
      </c>
      <c r="F148" s="6">
        <v>0</v>
      </c>
      <c r="G148" s="6">
        <v>0</v>
      </c>
      <c r="H148" s="34" t="s">
        <v>50</v>
      </c>
      <c r="I148" s="58" t="s">
        <v>347</v>
      </c>
      <c r="J148" s="18"/>
      <c r="K148" s="64">
        <v>24.82</v>
      </c>
      <c r="L148" s="71" t="s">
        <v>347</v>
      </c>
      <c r="M148" s="58"/>
      <c r="N148" s="13">
        <v>8.9999999999999993E-3</v>
      </c>
      <c r="O148" s="13">
        <v>7.0000000000000001E-3</v>
      </c>
      <c r="P148" s="13">
        <v>0.03</v>
      </c>
      <c r="Q148" s="13">
        <v>0.01</v>
      </c>
      <c r="R148" s="13">
        <v>0.45900000000000002</v>
      </c>
      <c r="S148" s="13">
        <v>0.10299999999999999</v>
      </c>
      <c r="T148" s="13" t="s">
        <v>25</v>
      </c>
      <c r="U148" s="12">
        <v>0.18</v>
      </c>
    </row>
    <row r="149" spans="1:21" x14ac:dyDescent="0.25">
      <c r="A149" s="4" t="s">
        <v>248</v>
      </c>
      <c r="B149" s="73" t="s">
        <v>247</v>
      </c>
      <c r="C149" s="5">
        <v>8.5999999999999993E-2</v>
      </c>
      <c r="D149" s="54" t="s">
        <v>291</v>
      </c>
      <c r="E149" s="4" t="s">
        <v>292</v>
      </c>
      <c r="F149" s="6">
        <v>0</v>
      </c>
      <c r="G149" s="6">
        <v>0</v>
      </c>
      <c r="H149" s="34" t="s">
        <v>50</v>
      </c>
      <c r="I149" s="58" t="s">
        <v>347</v>
      </c>
      <c r="J149" s="18"/>
      <c r="K149" s="64">
        <v>25.71</v>
      </c>
      <c r="L149" s="71" t="s">
        <v>347</v>
      </c>
      <c r="M149" s="58"/>
      <c r="N149" s="13">
        <v>4.0000000000000001E-3</v>
      </c>
      <c r="O149" s="13">
        <v>2E-3</v>
      </c>
      <c r="P149" s="13">
        <v>7.0000000000000001E-3</v>
      </c>
      <c r="Q149" s="13">
        <v>2E-3</v>
      </c>
      <c r="R149" s="13">
        <v>0.17299999999999999</v>
      </c>
      <c r="S149" s="13">
        <v>9.5000000000000001E-2</v>
      </c>
      <c r="T149" s="13">
        <v>9.4E-2</v>
      </c>
      <c r="U149" s="12">
        <v>0.06</v>
      </c>
    </row>
    <row r="150" spans="1:21" x14ac:dyDescent="0.25">
      <c r="A150" s="4" t="s">
        <v>237</v>
      </c>
      <c r="B150" s="73" t="s">
        <v>238</v>
      </c>
      <c r="C150" s="5">
        <v>8.5000000000000006E-2</v>
      </c>
      <c r="D150" s="54" t="s">
        <v>291</v>
      </c>
      <c r="E150" s="4" t="s">
        <v>292</v>
      </c>
      <c r="F150" s="6">
        <v>0</v>
      </c>
      <c r="G150" s="6">
        <v>0</v>
      </c>
      <c r="H150" s="34" t="s">
        <v>50</v>
      </c>
      <c r="I150" s="58" t="s">
        <v>347</v>
      </c>
      <c r="J150" s="18"/>
      <c r="K150" s="64">
        <v>26.64</v>
      </c>
      <c r="L150" s="71" t="s">
        <v>347</v>
      </c>
      <c r="M150" s="58"/>
      <c r="N150" s="13">
        <v>2E-3</v>
      </c>
      <c r="O150" s="13">
        <v>1.4999999999999999E-2</v>
      </c>
      <c r="P150" s="13">
        <v>3.4000000000000002E-2</v>
      </c>
      <c r="Q150" s="13">
        <v>7.0000000000000001E-3</v>
      </c>
      <c r="R150" s="13">
        <v>0.24099999999999999</v>
      </c>
      <c r="S150" s="13">
        <v>0.13300000000000001</v>
      </c>
      <c r="T150" s="13" t="s">
        <v>25</v>
      </c>
      <c r="U150" s="12">
        <v>0.2</v>
      </c>
    </row>
    <row r="151" spans="1:21" x14ac:dyDescent="0.25">
      <c r="A151" s="4" t="s">
        <v>224</v>
      </c>
      <c r="B151" s="73" t="s">
        <v>225</v>
      </c>
      <c r="C151" s="5">
        <v>7.8E-2</v>
      </c>
      <c r="D151" s="54" t="s">
        <v>291</v>
      </c>
      <c r="E151" s="4" t="s">
        <v>292</v>
      </c>
      <c r="F151" s="6">
        <v>0</v>
      </c>
      <c r="G151" s="6">
        <v>0</v>
      </c>
      <c r="H151" s="34" t="s">
        <v>50</v>
      </c>
      <c r="I151" s="58" t="s">
        <v>347</v>
      </c>
      <c r="J151" s="18"/>
      <c r="K151" s="64">
        <v>26.22</v>
      </c>
      <c r="L151" s="71" t="s">
        <v>347</v>
      </c>
      <c r="M151" s="58"/>
      <c r="N151" s="13">
        <v>5.0000000000000001E-3</v>
      </c>
      <c r="O151" s="13">
        <v>3.0000000000000001E-3</v>
      </c>
      <c r="P151" s="13">
        <v>1.9E-2</v>
      </c>
      <c r="Q151" s="13">
        <v>5.0000000000000001E-3</v>
      </c>
      <c r="R151" s="13">
        <v>0.191</v>
      </c>
      <c r="S151" s="13">
        <v>0.18099999999999999</v>
      </c>
      <c r="T151" s="13" t="s">
        <v>25</v>
      </c>
      <c r="U151" s="12">
        <v>0.3</v>
      </c>
    </row>
    <row r="152" spans="1:21" hidden="1" x14ac:dyDescent="0.25">
      <c r="A152" s="4" t="s">
        <v>246</v>
      </c>
      <c r="B152" s="73" t="s">
        <v>247</v>
      </c>
      <c r="C152" s="5" t="e">
        <v>#N/A</v>
      </c>
      <c r="D152" s="54" t="s">
        <v>291</v>
      </c>
      <c r="E152" s="4" t="s">
        <v>292</v>
      </c>
      <c r="F152" s="6">
        <v>0</v>
      </c>
      <c r="G152" s="6">
        <v>0</v>
      </c>
      <c r="H152" s="34" t="s">
        <v>50</v>
      </c>
      <c r="I152" s="58" t="s">
        <v>347</v>
      </c>
      <c r="J152" s="18"/>
      <c r="K152" s="64" t="e">
        <v>#N/A</v>
      </c>
      <c r="L152" s="71" t="s">
        <v>347</v>
      </c>
      <c r="M152" s="58"/>
      <c r="N152" s="13" t="e">
        <v>#N/A</v>
      </c>
      <c r="O152" s="13" t="e">
        <v>#N/A</v>
      </c>
      <c r="P152" s="13" t="e">
        <v>#N/A</v>
      </c>
      <c r="Q152" s="13" t="e">
        <v>#N/A</v>
      </c>
      <c r="R152" s="13" t="e">
        <v>#N/A</v>
      </c>
      <c r="S152" s="13" t="e">
        <v>#N/A</v>
      </c>
      <c r="T152" s="13" t="e">
        <v>#N/A</v>
      </c>
      <c r="U152" s="12" t="e">
        <v>#N/A</v>
      </c>
    </row>
    <row r="153" spans="1:21" x14ac:dyDescent="0.25">
      <c r="A153" s="4" t="s">
        <v>220</v>
      </c>
      <c r="B153" s="73" t="s">
        <v>221</v>
      </c>
      <c r="C153" s="5">
        <v>0.02</v>
      </c>
      <c r="D153" s="20" t="s">
        <v>289</v>
      </c>
      <c r="E153" s="4" t="s">
        <v>297</v>
      </c>
      <c r="F153" s="6">
        <v>0</v>
      </c>
      <c r="G153" s="6">
        <v>0</v>
      </c>
      <c r="H153" s="34"/>
      <c r="I153" s="58" t="s">
        <v>347</v>
      </c>
      <c r="J153" s="18"/>
      <c r="K153" s="64">
        <v>322.41000000000003</v>
      </c>
      <c r="L153" s="71" t="s">
        <v>347</v>
      </c>
      <c r="M153" s="58"/>
      <c r="N153" s="13">
        <v>-8.0000000000000002E-3</v>
      </c>
      <c r="O153" s="13">
        <v>-1E-3</v>
      </c>
      <c r="P153" s="13">
        <v>4.7E-2</v>
      </c>
      <c r="Q153" s="13">
        <v>1E-3</v>
      </c>
      <c r="R153" s="13">
        <v>0.34499999999999997</v>
      </c>
      <c r="S153" s="13">
        <v>0.14799999999999999</v>
      </c>
      <c r="T153" s="13">
        <v>0.11600000000000001</v>
      </c>
      <c r="U153" s="12">
        <v>1</v>
      </c>
    </row>
    <row r="155" spans="1:21" x14ac:dyDescent="0.25">
      <c r="A155" s="8" t="s">
        <v>339</v>
      </c>
    </row>
  </sheetData>
  <mergeCells count="6">
    <mergeCell ref="A134:U134"/>
    <mergeCell ref="A1:U1"/>
    <mergeCell ref="A28:U28"/>
    <mergeCell ref="A78:U78"/>
    <mergeCell ref="A105:U105"/>
    <mergeCell ref="A117:U117"/>
  </mergeCells>
  <conditionalFormatting sqref="N154:N1048576 N2:N27">
    <cfRule type="colorScale" priority="3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54:O1048576 O2:O27">
    <cfRule type="colorScale" priority="3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54:P1048576 P2">
    <cfRule type="colorScale" priority="3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54:Q1048576 Q2:Q27">
    <cfRule type="colorScale" priority="3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54:C1048576 C2:C27">
    <cfRule type="colorScale" priority="301">
      <colorScale>
        <cfvo type="min"/>
        <cfvo type="max"/>
        <color rgb="FFFCFCFF"/>
        <color rgb="FF63BE7B"/>
      </colorScale>
    </cfRule>
  </conditionalFormatting>
  <conditionalFormatting sqref="F136:G1048576 F119:G133 F80:G104 F2:G27 F107:G116 F30:G77">
    <cfRule type="colorScale" priority="306">
      <colorScale>
        <cfvo type="min"/>
        <cfvo type="max"/>
        <color rgb="FFFCFCFF"/>
        <color rgb="FF63BE7B"/>
      </colorScale>
    </cfRule>
  </conditionalFormatting>
  <conditionalFormatting sqref="R154:T1048576 R2:T27">
    <cfRule type="colorScale" priority="3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2">
    <cfRule type="colorScale" priority="3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:U27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54:P1048576">
    <cfRule type="colorScale" priority="2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:U27">
    <cfRule type="colorScale" priority="2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54:U1048576 U2:U27">
    <cfRule type="colorScale" priority="2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54:N1048576">
    <cfRule type="colorScale" priority="2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54:O1048576">
    <cfRule type="colorScale" priority="2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:T27">
    <cfRule type="colorScale" priority="2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0:N34 N36:N44 N73:N77 N50:N52 N60:N71 N46:N48">
    <cfRule type="colorScale" priority="2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0:O34 O36:O44 O73:O77 O50:O52 O60:O71 O46:O48">
    <cfRule type="colorScale" priority="2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0:Q34 Q36:Q44 Q73:Q77 Q50:Q52 Q60:Q71 Q46:Q48">
    <cfRule type="colorScale" priority="2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0:T34 R36:T44 R73:T77 R50:T52 R60:T71 R46:T48">
    <cfRule type="colorScale" priority="2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0:U34 U36:U44 U73:U77 U50:U52 U60:U71 U46:U48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0:U34 U36:U44 U73:U77 U50:U52 U60:U71 U46:U48">
    <cfRule type="colorScale" priority="2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0:U34">
    <cfRule type="colorScale" priority="2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0:N34">
    <cfRule type="colorScale" priority="2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0:O34">
    <cfRule type="colorScale" priority="2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0:T34 Q36:T44 Q73:T77 Q50:T52 Q60:T71 Q46:T48">
    <cfRule type="colorScale" priority="2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80:N104">
    <cfRule type="colorScale" priority="2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80:O104">
    <cfRule type="colorScale" priority="2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0:Q104">
    <cfRule type="colorScale" priority="2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80:T104">
    <cfRule type="colorScale" priority="2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80:U104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80:U104">
    <cfRule type="colorScale" priority="2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80:U104">
    <cfRule type="colorScale" priority="2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80:N104">
    <cfRule type="colorScale" priority="2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80:O104">
    <cfRule type="colorScale" priority="2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0:T104">
    <cfRule type="colorScale" priority="2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9:N116 N107">
    <cfRule type="colorScale" priority="2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9:O116 O107">
    <cfRule type="colorScale" priority="2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9:Q116 Q107">
    <cfRule type="colorScale" priority="2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07:T107 R109:T116">
    <cfRule type="colorScale" priority="2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09:U116 U107"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9:U116 U107">
    <cfRule type="colorScale" priority="2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9:U116">
    <cfRule type="colorScale" priority="2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9:N116">
    <cfRule type="colorScale" priority="2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9:O116">
    <cfRule type="colorScale" priority="2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7:T107 Q109:T116">
    <cfRule type="colorScale" priority="2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19:N132">
    <cfRule type="colorScale" priority="2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19:O132">
    <cfRule type="colorScale" priority="2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9:Q132">
    <cfRule type="colorScale" priority="2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19:T132">
    <cfRule type="colorScale" priority="2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19:U132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19:U132">
    <cfRule type="colorScale" priority="2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19:U132">
    <cfRule type="colorScale" priority="2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19:N132">
    <cfRule type="colorScale" priority="2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19:O132">
    <cfRule type="colorScale" priority="2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19:T132">
    <cfRule type="colorScale" priority="2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33">
    <cfRule type="colorScale" priority="2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3">
    <cfRule type="colorScale" priority="2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3">
    <cfRule type="colorScale" priority="2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33:T133">
    <cfRule type="colorScale" priority="2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33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33">
    <cfRule type="colorScale" priority="2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33">
    <cfRule type="colorScale" priority="2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33">
    <cfRule type="colorScale" priority="2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3">
    <cfRule type="colorScale" priority="2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3:T133">
    <cfRule type="colorScale" priority="2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44:N153 N136:N142">
    <cfRule type="colorScale" priority="2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4:O153 O136:O142">
    <cfRule type="colorScale" priority="2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4:Q153 Q136:Q142">
    <cfRule type="colorScale" priority="2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4:T153 R136:T142">
    <cfRule type="colorScale" priority="2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4:U153 U136:U142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44:U153 U136:U142">
    <cfRule type="colorScale" priority="2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36:U142">
    <cfRule type="colorScale" priority="2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36:N142">
    <cfRule type="colorScale" priority="2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6:O142">
    <cfRule type="colorScale" priority="2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4:T153 Q136:T142">
    <cfRule type="colorScale" priority="2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44:N1048576 N2:N27 N36:N44 N109:N116 N73:N77 N50:N52 N60:N71 N46:N48 N30:N34 N80:N104 N107 N119:N133 N136:N142">
    <cfRule type="colorScale" priority="2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4:O1048576 O2:O27 O36:O44 O109:O116 O73:O77 O50:O52 O60:O71 O46:O48 O30:O34 O80:O104 O107 O119:O133 O136:O142">
    <cfRule type="colorScale" priority="2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54:P1048576">
    <cfRule type="colorScale" priority="2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4:Q1048576 Q2:Q27 Q36:Q44 Q109:Q116 Q73:Q77 Q50:Q52 Q60:Q71 Q46:Q48 Q30:Q34 Q80:Q104 Q107 Q119:Q133 Q136:Q142">
    <cfRule type="colorScale" priority="2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4:T1048576 R2:T27 R36:T44 R109:T116 R73:T77 R50:T52 R60:T71 R46:T48 R30:T34 R80:T104 R107:T107 R119:T133 R136:T142">
    <cfRule type="colorScale" priority="2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4:U1048576 U2:U27 U36:U44 U109:U116 U73:U77 U50:U52 U60:U71 U46:U48 U30:U34 U80:U104 U107 U119:U133 U136:U142">
    <cfRule type="colorScale" priority="2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43">
    <cfRule type="colorScale" priority="2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3">
    <cfRule type="colorScale" priority="2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3">
    <cfRule type="colorScale" priority="2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3:T143">
    <cfRule type="colorScale" priority="2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3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43">
    <cfRule type="colorScale" priority="2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43">
    <cfRule type="colorScale" priority="2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43">
    <cfRule type="colorScale" priority="2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3">
    <cfRule type="colorScale" priority="2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3:T143">
    <cfRule type="colorScale" priority="2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43">
    <cfRule type="colorScale" priority="2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43">
    <cfRule type="colorScale" priority="2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43">
    <cfRule type="colorScale" priority="2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43:T143">
    <cfRule type="colorScale" priority="2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43">
    <cfRule type="colorScale" priority="2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5">
    <cfRule type="colorScale" priority="2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5">
    <cfRule type="colorScale" priority="2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5">
    <cfRule type="colorScale" priority="2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5:T35">
    <cfRule type="colorScale" priority="2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5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5">
    <cfRule type="colorScale" priority="2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5">
    <cfRule type="colorScale" priority="2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35"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5">
    <cfRule type="colorScale" priority="2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5:T35"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5">
    <cfRule type="colorScale" priority="2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35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5">
    <cfRule type="colorScale" priority="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5:T35">
    <cfRule type="colorScale" priority="1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35">
    <cfRule type="colorScale" priority="1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8">
    <cfRule type="colorScale" priority="1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8">
    <cfRule type="colorScale" priority="1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8:T108">
    <cfRule type="colorScale" priority="1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08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8">
    <cfRule type="colorScale" priority="1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8">
    <cfRule type="colorScale" priority="1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8">
    <cfRule type="colorScale" priority="1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8">
    <cfRule type="colorScale" priority="1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8:T108">
    <cfRule type="colorScale" priority="1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08">
    <cfRule type="colorScale" priority="1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8">
    <cfRule type="colorScale" priority="1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08:T108">
    <cfRule type="colorScale" priority="1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08">
    <cfRule type="colorScale" priority="1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72">
    <cfRule type="colorScale" priority="1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2">
    <cfRule type="colorScale" priority="1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2">
    <cfRule type="colorScale" priority="1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2:T72">
    <cfRule type="colorScale" priority="1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72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2">
    <cfRule type="colorScale" priority="1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2:T72">
    <cfRule type="colorScale" priority="1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72">
    <cfRule type="colorScale" priority="1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2">
    <cfRule type="colorScale" priority="1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72">
    <cfRule type="colorScale" priority="1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2:T72">
    <cfRule type="colorScale" priority="1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72">
    <cfRule type="colorScale" priority="1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49">
    <cfRule type="colorScale" priority="1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9">
    <cfRule type="colorScale" priority="1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9">
    <cfRule type="colorScale" priority="1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9:T49">
    <cfRule type="colorScale" priority="1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9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9">
    <cfRule type="colorScale" priority="1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49:T49">
    <cfRule type="colorScale" priority="1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9">
    <cfRule type="colorScale" priority="1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9">
    <cfRule type="colorScale" priority="1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9">
    <cfRule type="colorScale" priority="1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9:T49">
    <cfRule type="colorScale" priority="1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9">
    <cfRule type="colorScale" priority="1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59">
    <cfRule type="colorScale" priority="1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9">
    <cfRule type="colorScale" priority="1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9">
    <cfRule type="colorScale" priority="1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9:T59">
    <cfRule type="colorScale" priority="1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9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9">
    <cfRule type="colorScale" priority="1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9:T59">
    <cfRule type="colorScale" priority="1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9">
    <cfRule type="colorScale" priority="1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9">
    <cfRule type="colorScale" priority="1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9">
    <cfRule type="colorScale" priority="1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9:T59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9">
    <cfRule type="colorScale" priority="1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45"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5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5">
    <cfRule type="colorScale" priority="1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5:T45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5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5">
    <cfRule type="colorScale" priority="1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45:T45">
    <cfRule type="colorScale" priority="1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5"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45">
    <cfRule type="colorScale" priority="1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45">
    <cfRule type="colorScale" priority="1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5:T45">
    <cfRule type="colorScale" priority="1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5">
    <cfRule type="colorScale" priority="1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8">
    <cfRule type="colorScale" priority="135">
      <colorScale>
        <cfvo type="min"/>
        <cfvo type="max"/>
        <color rgb="FFFCFCFF"/>
        <color rgb="FF63BE7B"/>
      </colorScale>
    </cfRule>
  </conditionalFormatting>
  <conditionalFormatting sqref="N58">
    <cfRule type="colorScale" priority="1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8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8">
    <cfRule type="colorScale" priority="1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8:T58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8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">
    <cfRule type="colorScale" priority="1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8:T58">
    <cfRule type="colorScale" priority="1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8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8">
    <cfRule type="colorScale" priority="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8"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8:T58">
    <cfRule type="colorScale" priority="1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8">
    <cfRule type="colorScale" priority="1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5:C57">
    <cfRule type="colorScale" priority="122">
      <colorScale>
        <cfvo type="min"/>
        <cfvo type="max"/>
        <color rgb="FFFCFCFF"/>
        <color rgb="FF63BE7B"/>
      </colorScale>
    </cfRule>
  </conditionalFormatting>
  <conditionalFormatting sqref="N55">
    <cfRule type="colorScale" priority="1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5">
    <cfRule type="colorScale" priority="1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5">
    <cfRule type="colorScale" priority="1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5:T55">
    <cfRule type="colorScale" priority="1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5">
    <cfRule type="colorScale" priority="1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5:T55">
    <cfRule type="colorScale" priority="1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5">
    <cfRule type="colorScale" priority="1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5"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5">
    <cfRule type="colorScale" priority="1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5:T55">
    <cfRule type="colorScale" priority="1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5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56:N57">
    <cfRule type="colorScale" priority="1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6:O57"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6:Q57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6:T57">
    <cfRule type="colorScale" priority="1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6:U57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6:U57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6:T57">
    <cfRule type="colorScale" priority="1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6:N57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6:O57">
    <cfRule type="colorScale" priority="1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6:Q57"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6:T57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6:U57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C54">
    <cfRule type="colorScale" priority="97">
      <colorScale>
        <cfvo type="min"/>
        <cfvo type="max"/>
        <color rgb="FFFCFCFF"/>
        <color rgb="FF63BE7B"/>
      </colorScale>
    </cfRule>
  </conditionalFormatting>
  <conditionalFormatting sqref="N53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3">
    <cfRule type="colorScale" priority="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3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3:T53">
    <cfRule type="colorScale" priority="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3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3:T53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3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3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3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3:T53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3">
    <cfRule type="colorScale" priority="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54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4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4:T54"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4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4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4:T54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4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54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4:T54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54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36:N1048576 N119:N133 N107:N116 N80:N104 N30:N77 N2:N27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36:O1048576 O119:O133 O107:O116 O80:O104 O30:O77 O2:O27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54:P1048576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36:Q1048576 Q119:Q133 Q109:Q116 Q2:Q27 Q30:Q77 Q80:Q104 Q107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8">
    <cfRule type="colorScale" priority="68">
      <colorScale>
        <cfvo type="min"/>
        <cfvo type="max"/>
        <color rgb="FFFCFCFF"/>
        <color rgb="FF63BE7B"/>
      </colorScale>
    </cfRule>
  </conditionalFormatting>
  <conditionalFormatting sqref="R136:R1048576 R119:R133 R109:R116 R2:R27 R30:R77 R80:R104 R107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08">
    <cfRule type="colorScale" priority="66">
      <colorScale>
        <cfvo type="min"/>
        <cfvo type="max"/>
        <color rgb="FFFCFCFF"/>
        <color rgb="FF63BE7B"/>
      </colorScale>
    </cfRule>
  </conditionalFormatting>
  <conditionalFormatting sqref="S136:S1048576 S119:S133 S107:S116 S80:S104 S30:S77 S2:S27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36:T1048576 T119:T133 T107:T116 T80:T104 T30:T77 T2:T27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136:U1048576 U119:U133 U107:U116 U80:U104 U30:U77 U2:U27">
    <cfRule type="colorScale" priority="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7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30:P77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0:P104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7:P115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6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3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36:P1048576 P119:P133 P107:P116 P80:P104 P30:P77 P2:P27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54:M1048576 M2">
    <cfRule type="colorScale" priority="308">
      <colorScale>
        <cfvo type="min"/>
        <cfvo type="max"/>
        <color rgb="FFFCFCFF"/>
        <color rgb="FF63BE7B"/>
      </colorScale>
    </cfRule>
  </conditionalFormatting>
  <conditionalFormatting sqref="M154:M1048576 M2">
    <cfRule type="colorScale" priority="309">
      <colorScale>
        <cfvo type="min"/>
        <cfvo type="max"/>
        <color rgb="FFFCFCFF"/>
        <color rgb="FF63BE7B"/>
      </colorScale>
    </cfRule>
  </conditionalFormatting>
  <conditionalFormatting sqref="M154:M1048576 M2">
    <cfRule type="colorScale" priority="310">
      <colorScale>
        <cfvo type="min"/>
        <cfvo type="max"/>
        <color rgb="FFFCFCFF"/>
        <color rgb="FF63BE7B"/>
      </colorScale>
    </cfRule>
  </conditionalFormatting>
  <conditionalFormatting sqref="F3:G27 F80:G104 F119:G133 F107:G116 F30:G77 F136:G153">
    <cfRule type="colorScale" priority="311">
      <colorScale>
        <cfvo type="min"/>
        <cfvo type="max"/>
        <color theme="0"/>
        <color rgb="FF0000FF"/>
      </colorScale>
    </cfRule>
  </conditionalFormatting>
  <conditionalFormatting sqref="C80:C104 C119:C133 C136:C153 C107:C116 C59:C77 C30:C52">
    <cfRule type="colorScale" priority="312">
      <colorScale>
        <cfvo type="min"/>
        <cfvo type="max"/>
        <color rgb="FFFCFCFF"/>
        <color rgb="FF63BE7B"/>
      </colorScale>
    </cfRule>
  </conditionalFormatting>
  <conditionalFormatting sqref="P136:P153">
    <cfRule type="colorScale" priority="3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79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79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I27">
    <cfRule type="containsText" dxfId="23" priority="28" operator="containsText" text="Review">
      <formula>NOT(ISERROR(SEARCH("Review",I3)))</formula>
    </cfRule>
    <cfRule type="containsText" dxfId="22" priority="29" operator="containsText" text="Strong Buy">
      <formula>NOT(ISERROR(SEARCH("Strong Buy",I3)))</formula>
    </cfRule>
    <cfRule type="containsText" dxfId="21" priority="30" operator="containsText" text="Buy">
      <formula>NOT(ISERROR(SEARCH("Buy",I3)))</formula>
    </cfRule>
    <cfRule type="containsText" dxfId="20" priority="31" operator="containsText" text="Hold">
      <formula>NOT(ISERROR(SEARCH("Hold",I3)))</formula>
    </cfRule>
  </conditionalFormatting>
  <conditionalFormatting sqref="M3:M27">
    <cfRule type="colorScale" priority="27">
      <colorScale>
        <cfvo type="min"/>
        <cfvo type="max"/>
        <color rgb="FF4343FF"/>
        <color rgb="FFCDCDFF"/>
      </colorScale>
    </cfRule>
  </conditionalFormatting>
  <conditionalFormatting sqref="I80">
    <cfRule type="containsText" dxfId="19" priority="23" operator="containsText" text="Review">
      <formula>NOT(ISERROR(SEARCH("Review",I80)))</formula>
    </cfRule>
    <cfRule type="containsText" dxfId="18" priority="24" operator="containsText" text="Strong Buy">
      <formula>NOT(ISERROR(SEARCH("Strong Buy",I80)))</formula>
    </cfRule>
    <cfRule type="containsText" dxfId="17" priority="25" operator="containsText" text="Buy">
      <formula>NOT(ISERROR(SEARCH("Buy",I80)))</formula>
    </cfRule>
    <cfRule type="containsText" dxfId="16" priority="26" operator="containsText" text="Hold">
      <formula>NOT(ISERROR(SEARCH("Hold",I80)))</formula>
    </cfRule>
  </conditionalFormatting>
  <conditionalFormatting sqref="I81:I101">
    <cfRule type="containsText" dxfId="15" priority="19" operator="containsText" text="Review">
      <formula>NOT(ISERROR(SEARCH("Review",I81)))</formula>
    </cfRule>
    <cfRule type="containsText" dxfId="14" priority="20" operator="containsText" text="Strong Buy">
      <formula>NOT(ISERROR(SEARCH("Strong Buy",I81)))</formula>
    </cfRule>
    <cfRule type="containsText" dxfId="13" priority="21" operator="containsText" text="Buy">
      <formula>NOT(ISERROR(SEARCH("Buy",I81)))</formula>
    </cfRule>
    <cfRule type="containsText" dxfId="12" priority="22" operator="containsText" text="Hold">
      <formula>NOT(ISERROR(SEARCH("Hold",I81)))</formula>
    </cfRule>
  </conditionalFormatting>
  <conditionalFormatting sqref="I102:I104">
    <cfRule type="containsText" dxfId="11" priority="15" operator="containsText" text="Review">
      <formula>NOT(ISERROR(SEARCH("Review",I102)))</formula>
    </cfRule>
    <cfRule type="containsText" dxfId="10" priority="16" operator="containsText" text="Strong Buy">
      <formula>NOT(ISERROR(SEARCH("Strong Buy",I102)))</formula>
    </cfRule>
    <cfRule type="containsText" dxfId="9" priority="17" operator="containsText" text="Buy">
      <formula>NOT(ISERROR(SEARCH("Buy",I102)))</formula>
    </cfRule>
    <cfRule type="containsText" dxfId="8" priority="18" operator="containsText" text="Hold">
      <formula>NOT(ISERROR(SEARCH("Hold",I102)))</formula>
    </cfRule>
  </conditionalFormatting>
  <conditionalFormatting sqref="M80:M104">
    <cfRule type="colorScale" priority="14">
      <colorScale>
        <cfvo type="min"/>
        <cfvo type="max"/>
        <color rgb="FF4343FF"/>
        <color rgb="FFCDCDFF"/>
      </colorScale>
    </cfRule>
  </conditionalFormatting>
  <conditionalFormatting sqref="M119:M126">
    <cfRule type="colorScale" priority="13">
      <colorScale>
        <cfvo type="min"/>
        <cfvo type="max"/>
        <color rgb="FF4343FF"/>
        <color rgb="FFCDCDFF"/>
      </colorScale>
    </cfRule>
  </conditionalFormatting>
  <conditionalFormatting sqref="M127:M133">
    <cfRule type="colorScale" priority="12">
      <colorScale>
        <cfvo type="min"/>
        <cfvo type="max"/>
        <color rgb="FF4343FF"/>
        <color rgb="FFCDCDFF"/>
      </colorScale>
    </cfRule>
  </conditionalFormatting>
  <conditionalFormatting sqref="I119:I132">
    <cfRule type="containsText" dxfId="7" priority="8" operator="containsText" text="Review">
      <formula>NOT(ISERROR(SEARCH("Review",I119)))</formula>
    </cfRule>
    <cfRule type="containsText" dxfId="6" priority="9" operator="containsText" text="Strong Buy">
      <formula>NOT(ISERROR(SEARCH("Strong Buy",I119)))</formula>
    </cfRule>
    <cfRule type="containsText" dxfId="5" priority="10" operator="containsText" text="Buy">
      <formula>NOT(ISERROR(SEARCH("Buy",I119)))</formula>
    </cfRule>
    <cfRule type="containsText" dxfId="4" priority="11" operator="containsText" text="Hold">
      <formula>NOT(ISERROR(SEARCH("Hold",I119)))</formula>
    </cfRule>
  </conditionalFormatting>
  <conditionalFormatting sqref="I133">
    <cfRule type="containsText" dxfId="3" priority="4" operator="containsText" text="Review">
      <formula>NOT(ISERROR(SEARCH("Review",I133)))</formula>
    </cfRule>
    <cfRule type="containsText" dxfId="2" priority="5" operator="containsText" text="Strong Buy">
      <formula>NOT(ISERROR(SEARCH("Strong Buy",I133)))</formula>
    </cfRule>
    <cfRule type="containsText" dxfId="1" priority="6" operator="containsText" text="Buy">
      <formula>NOT(ISERROR(SEARCH("Buy",I133)))</formula>
    </cfRule>
    <cfRule type="containsText" dxfId="0" priority="7" operator="containsText" text="Hold">
      <formula>NOT(ISERROR(SEARCH("Hold",I133)))</formula>
    </cfRule>
  </conditionalFormatting>
  <conditionalFormatting sqref="M118">
    <cfRule type="colorScale" priority="1">
      <colorScale>
        <cfvo type="min"/>
        <cfvo type="max"/>
        <color rgb="FFFCFCFF"/>
        <color rgb="FF63BE7B"/>
      </colorScale>
    </cfRule>
  </conditionalFormatting>
  <conditionalFormatting sqref="M118">
    <cfRule type="colorScale" priority="2">
      <colorScale>
        <cfvo type="min"/>
        <cfvo type="max"/>
        <color rgb="FFFCFCFF"/>
        <color rgb="FF63BE7B"/>
      </colorScale>
    </cfRule>
  </conditionalFormatting>
  <conditionalFormatting sqref="M118">
    <cfRule type="colorScale" priority="3">
      <colorScale>
        <cfvo type="min"/>
        <cfvo type="max"/>
        <color rgb="FFFCFCFF"/>
        <color rgb="FF63BE7B"/>
      </colorScale>
    </cfRule>
  </conditionalFormatting>
  <pageMargins left="0.45" right="0.45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 Securities Master List 1</vt:lpstr>
      <vt:lpstr>BH Securities Master List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Hines</cp:lastModifiedBy>
  <cp:lastPrinted>2019-05-26T14:53:20Z</cp:lastPrinted>
  <dcterms:created xsi:type="dcterms:W3CDTF">2019-05-18T03:22:11Z</dcterms:created>
  <dcterms:modified xsi:type="dcterms:W3CDTF">2020-01-05T13:27:31Z</dcterms:modified>
</cp:coreProperties>
</file>